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5 от 31.05.2024\"/>
    </mc:Choice>
  </mc:AlternateContent>
  <bookViews>
    <workbookView xWindow="0" yWindow="0" windowWidth="11925" windowHeight="11190" firstSheet="1" activeTab="2"/>
  </bookViews>
  <sheets>
    <sheet name="АП(тариф)Мед.реабилитация" sheetId="1" r:id="rId1"/>
    <sheet name="АП(тариф)Диагностические услуги" sheetId="2" r:id="rId2"/>
    <sheet name="АП(тариф)Обращения, посещения" sheetId="3" r:id="rId3"/>
    <sheet name="ДС при стационаре" sheetId="5" r:id="rId4"/>
    <sheet name="ДС при поликлинике" sheetId="6" r:id="rId5"/>
    <sheet name="ВМП" sheetId="7" r:id="rId6"/>
    <sheet name="КС" sheetId="8" r:id="rId7"/>
    <sheet name="АП (подушевое финансирование)" sheetId="10" r:id="rId8"/>
    <sheet name="АП (по тарифу)" sheetId="11" r:id="rId9"/>
  </sheets>
  <calcPr calcId="152511"/>
</workbook>
</file>

<file path=xl/calcChain.xml><?xml version="1.0" encoding="utf-8"?>
<calcChain xmlns="http://schemas.openxmlformats.org/spreadsheetml/2006/main">
  <c r="N21" i="2" l="1"/>
  <c r="N16" i="2"/>
  <c r="J25" i="2" l="1"/>
  <c r="K25" i="2"/>
  <c r="L25" i="2"/>
  <c r="M25" i="2"/>
  <c r="D31" i="11" l="1"/>
  <c r="E31" i="11"/>
  <c r="F31" i="11"/>
  <c r="G31" i="11"/>
  <c r="H31" i="11"/>
  <c r="C31" i="11"/>
  <c r="E11" i="8"/>
  <c r="D11" i="8"/>
  <c r="E17" i="6"/>
  <c r="D17" i="6"/>
  <c r="E11" i="5"/>
  <c r="D11" i="5"/>
  <c r="E32" i="3"/>
  <c r="F32" i="3"/>
  <c r="G32" i="3"/>
  <c r="H32" i="3"/>
  <c r="I32" i="3"/>
  <c r="D32" i="3"/>
  <c r="F25" i="2"/>
  <c r="G25" i="2"/>
  <c r="H25" i="2"/>
  <c r="I25" i="2"/>
  <c r="E25" i="2"/>
  <c r="D25" i="2"/>
  <c r="E17" i="1"/>
  <c r="D17" i="1"/>
</calcChain>
</file>

<file path=xl/sharedStrings.xml><?xml version="1.0" encoding="utf-8"?>
<sst xmlns="http://schemas.openxmlformats.org/spreadsheetml/2006/main" count="231" uniqueCount="80">
  <si>
    <t>Корректировка объемов и финансового обеспечения медицинской помощи</t>
  </si>
  <si>
    <t>Медицинская помощь в амбулаторных условиях, оплата по тарифу, мед.реабилитация</t>
  </si>
  <si>
    <t>протокол заседания КРТП ОМС №5 от 31.05.2024</t>
  </si>
  <si>
    <t>№ п/п</t>
  </si>
  <si>
    <t>Код МО</t>
  </si>
  <si>
    <t>Медицинская организация</t>
  </si>
  <si>
    <t>корректировка</t>
  </si>
  <si>
    <t>медицинская реабилитация</t>
  </si>
  <si>
    <t>объемы, посещений</t>
  </si>
  <si>
    <t>финансовое обеспечение, руб.</t>
  </si>
  <si>
    <t>ГБУ «Межрайонная больница №1»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</si>
  <si>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</si>
  <si>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</si>
  <si>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</si>
  <si>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"Далматовская ЦРБ"</t>
  </si>
  <si>
    <t>ГБУ «Курганская областная больница №2»</t>
  </si>
  <si>
    <t>ГБУ "КОГВВ"</t>
  </si>
  <si>
    <t>ГБУ "Курганская детская поликлиника"</t>
  </si>
  <si>
    <t>ГБУ "Курганская поликлиника №1"</t>
  </si>
  <si>
    <t>ЧУЗ "РЖД-Медицина" г. Курган"</t>
  </si>
  <si>
    <t>Итого</t>
  </si>
  <si>
    <t>Медицинская помощь в амбулаторных условиях, оплата по тарифу, диагностические услуги</t>
  </si>
  <si>
    <t>Эндоскопические исследования</t>
  </si>
  <si>
    <t>объемы, услуг</t>
  </si>
  <si>
    <t>КТ</t>
  </si>
  <si>
    <t>Ультразвуковое исследование сердечно-сосудистой системы</t>
  </si>
  <si>
    <t>ГБУ «Межрайонная больница №3»</t>
  </si>
  <si>
    <t>ГБУ «Межрайонная больница №7»</t>
  </si>
  <si>
    <t>ГБУ "Катайская ЦРБ"</t>
  </si>
  <si>
    <t>ГБУ "КОКБ"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</si>
  <si>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</si>
  <si>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</si>
  <si>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</si>
  <si>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"Курганская БСМП"</t>
  </si>
  <si>
    <t>ГБУ "ШГБ"</t>
  </si>
  <si>
    <t>Медицинская помощь в амбулаторных условиях, оплата по тарифу, обращения, посещения</t>
  </si>
  <si>
    <t>посещения разовые по заболеваниям</t>
  </si>
  <si>
    <t>посещения неотложные</t>
  </si>
  <si>
    <t>обращения по заболеваниям</t>
  </si>
  <si>
    <t>объемы, обращений</t>
  </si>
  <si>
    <t>ГБУ «Межрайонная больница №2»</t>
  </si>
  <si>
    <t>ГБУ «Межрайонная больница №8»</t>
  </si>
  <si>
    <t>ГБУ "Шадринская ЦРБ"</t>
  </si>
  <si>
    <t>ГБУ "Перинатальный центр"</t>
  </si>
  <si>
    <t>ФГБУ «НМИЦ ТО имени академика Г.А.Илизарова» Минздрава России</t>
  </si>
  <si>
    <t>ГБУ "Курганская поликлиника №2"</t>
  </si>
  <si>
    <t>МАУЗ "Курганская городская стоматологическая поликлиника"</t>
  </si>
  <si>
    <t>ФКУЗ "МСЧ МВД России по Курганской области"</t>
  </si>
  <si>
    <t>ООО "Доктор"</t>
  </si>
  <si>
    <t>ООО "МедЛайн"</t>
  </si>
  <si>
    <t>ООО "Медлайн-Проф"</t>
  </si>
  <si>
    <t>Финансовое обеспечение, руб.</t>
  </si>
  <si>
    <t>Медицинская помощь в условиях дневного стационара при стационаре</t>
  </si>
  <si>
    <t>Профиль</t>
  </si>
  <si>
    <t>Объемы, случаев лечения</t>
  </si>
  <si>
    <t>хирургии</t>
  </si>
  <si>
    <t>акушерству и гинекологии (за исключением использования вспомогательных репродуктивных технологий)</t>
  </si>
  <si>
    <t>медицинской реабилитации</t>
  </si>
  <si>
    <t>детской хирургии</t>
  </si>
  <si>
    <t>офтальмологии</t>
  </si>
  <si>
    <t>Медицинская помощь в условиях дневного стационара при поликлинике</t>
  </si>
  <si>
    <t>неврологии</t>
  </si>
  <si>
    <t>педиатрии</t>
  </si>
  <si>
    <t>терапии</t>
  </si>
  <si>
    <t>ООО "Диакав"</t>
  </si>
  <si>
    <t>нефрологии</t>
  </si>
  <si>
    <t xml:space="preserve">ВМП в условиях круглосуточного стационара </t>
  </si>
  <si>
    <t>Объемы, госпитализаций</t>
  </si>
  <si>
    <t>оториноларингологии (за исключением кохлеарной имплантации)</t>
  </si>
  <si>
    <t>Медицинская помощь в условиях круглосуточного стационара (не включая ВМП)</t>
  </si>
  <si>
    <t>ГБУ "Курганская областная специализированная инфекционная больница"</t>
  </si>
  <si>
    <t>инфекционным болезням</t>
  </si>
  <si>
    <t>ГБУ "Санаторий "Озеро Горькое"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</si>
  <si>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</si>
  <si>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</si>
  <si>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</si>
  <si>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</si>
  <si>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Медицинская помощь в амбулаторных условиях, оплата по тарифу</t>
  </si>
  <si>
    <t>Электроэнцефалография** A05.23.001</t>
  </si>
  <si>
    <t>Электроэнцефалография с видеомониторингом A05.23.001.002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</si>
</sst>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4" fontId="0" fillId="0" borderId="0" xfId="0" applyNumberFormat="1"/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/>
    <xf numFmtId="0" fontId="2" fillId="2" borderId="1" xfId="0" applyFont="1" applyFill="1" applyBorder="1" applyAlignment="1">
      <alignment horizontal="center"/>
    </xf>
    <xf numFmtId="4" fontId="0" fillId="2" borderId="0" xfId="0" applyNumberFormat="1" applyFill="1"/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1" xfId="0" applyNumberFormat="1" applyFont="1" applyFill="1" applyBorder="1"/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C28" sqref="C28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4" customWidth="1"/>
    <col min="5" max="5" width="15" customWidth="1"/>
  </cols>
  <sheetData>
    <row r="1" spans="1:5" ht="20.100000000000001" customHeight="1" x14ac:dyDescent="0.2">
      <c r="A1" t="s">
        <v>0</v>
      </c>
    </row>
    <row r="2" spans="1:5" ht="20.100000000000001" customHeight="1" x14ac:dyDescent="0.2">
      <c r="A2" t="s">
        <v>1</v>
      </c>
    </row>
    <row r="3" spans="1:5" ht="20.100000000000001" customHeight="1" x14ac:dyDescent="0.2">
      <c r="A3" t="s">
        <v>2</v>
      </c>
    </row>
    <row r="4" spans="1:5" x14ac:dyDescent="0.2">
      <c r="A4" s="16" t="s">
        <v>3</v>
      </c>
      <c r="B4" s="16" t="s">
        <v>4</v>
      </c>
      <c r="C4" s="16" t="s">
        <v>5</v>
      </c>
      <c r="D4" s="16" t="s">
        <v>6</v>
      </c>
      <c r="E4" s="16"/>
    </row>
    <row r="5" spans="1:5" x14ac:dyDescent="0.2">
      <c r="A5" s="16"/>
      <c r="B5" s="16"/>
      <c r="C5" s="16"/>
      <c r="D5" s="16" t="s">
        <v>7</v>
      </c>
      <c r="E5" s="16"/>
    </row>
    <row r="6" spans="1:5" ht="50.1" customHeight="1" x14ac:dyDescent="0.2">
      <c r="A6" s="16"/>
      <c r="B6" s="16"/>
      <c r="C6" s="16"/>
      <c r="D6" s="15" t="s">
        <v>8</v>
      </c>
      <c r="E6" s="15" t="s">
        <v>9</v>
      </c>
    </row>
    <row r="7" spans="1:5" x14ac:dyDescent="0.2">
      <c r="A7" s="14">
        <v>1</v>
      </c>
      <c r="B7" s="14">
        <v>450040</v>
      </c>
      <c r="C7" s="14" t="s">
        <v>10</v>
      </c>
      <c r="D7" s="14">
        <v>-4</v>
      </c>
      <c r="E7" s="14">
        <v>-95555.520000000004</v>
      </c>
    </row>
    <row r="8" spans="1:5" x14ac:dyDescent="0.2">
      <c r="A8" s="14">
        <v>2</v>
      </c>
      <c r="B8" s="14">
        <v>450041</v>
      </c>
      <c r="C8" s="14" t="s">
        <v>11</v>
      </c>
      <c r="D8" s="14">
        <v>-120</v>
      </c>
      <c r="E8" s="14">
        <v>-2866665.6</v>
      </c>
    </row>
    <row r="9" spans="1:5" x14ac:dyDescent="0.2">
      <c r="A9" s="14">
        <v>3</v>
      </c>
      <c r="B9" s="14">
        <v>450035</v>
      </c>
      <c r="C9" s="14" t="s">
        <v>12</v>
      </c>
      <c r="D9" s="14">
        <v>-33</v>
      </c>
      <c r="E9" s="14">
        <v>-788333.04</v>
      </c>
    </row>
    <row r="10" spans="1:5" x14ac:dyDescent="0.2">
      <c r="A10" s="14">
        <v>4</v>
      </c>
      <c r="B10" s="14">
        <v>450038</v>
      </c>
      <c r="C10" s="14" t="s">
        <v>13</v>
      </c>
      <c r="D10" s="14">
        <v>-27</v>
      </c>
      <c r="E10" s="14">
        <v>-644999.76</v>
      </c>
    </row>
    <row r="11" spans="1:5" x14ac:dyDescent="0.2">
      <c r="A11" s="14">
        <v>5</v>
      </c>
      <c r="B11" s="14">
        <v>450033</v>
      </c>
      <c r="C11" s="14" t="s">
        <v>14</v>
      </c>
      <c r="D11" s="14">
        <v>-17</v>
      </c>
      <c r="E11" s="14">
        <v>-406110.96</v>
      </c>
    </row>
    <row r="12" spans="1:5" x14ac:dyDescent="0.2">
      <c r="A12" s="14">
        <v>6</v>
      </c>
      <c r="B12" s="14">
        <v>450012</v>
      </c>
      <c r="C12" s="14" t="s">
        <v>15</v>
      </c>
      <c r="D12" s="14">
        <v>215</v>
      </c>
      <c r="E12" s="14">
        <v>5136109.2</v>
      </c>
    </row>
    <row r="13" spans="1:5" x14ac:dyDescent="0.2">
      <c r="A13" s="14">
        <v>7</v>
      </c>
      <c r="B13" s="14">
        <v>450005</v>
      </c>
      <c r="C13" s="14" t="s">
        <v>16</v>
      </c>
      <c r="D13" s="14">
        <v>-1</v>
      </c>
      <c r="E13" s="14">
        <v>-23888.880000000001</v>
      </c>
    </row>
    <row r="14" spans="1:5" x14ac:dyDescent="0.2">
      <c r="A14" s="14">
        <v>8</v>
      </c>
      <c r="B14" s="14">
        <v>450014</v>
      </c>
      <c r="C14" s="14" t="s">
        <v>17</v>
      </c>
      <c r="D14" s="14">
        <v>-23</v>
      </c>
      <c r="E14" s="14">
        <v>-549444.24</v>
      </c>
    </row>
    <row r="15" spans="1:5" x14ac:dyDescent="0.2">
      <c r="A15" s="14">
        <v>9</v>
      </c>
      <c r="B15" s="14">
        <v>450011</v>
      </c>
      <c r="C15" s="14" t="s">
        <v>18</v>
      </c>
      <c r="D15" s="14">
        <v>27</v>
      </c>
      <c r="E15" s="14">
        <v>644999.76</v>
      </c>
    </row>
    <row r="16" spans="1:5" x14ac:dyDescent="0.2">
      <c r="A16" s="14">
        <v>10</v>
      </c>
      <c r="B16" s="14">
        <v>450052</v>
      </c>
      <c r="C16" s="14" t="s">
        <v>19</v>
      </c>
      <c r="D16" s="14">
        <v>-17</v>
      </c>
      <c r="E16" s="14">
        <v>-406110.96</v>
      </c>
    </row>
    <row r="17" spans="1:5" ht="15.75" x14ac:dyDescent="0.2">
      <c r="A17" s="17" t="s">
        <v>20</v>
      </c>
      <c r="B17" s="18"/>
      <c r="C17" s="18"/>
      <c r="D17" s="14">
        <f>SUM(D7:D16)</f>
        <v>0</v>
      </c>
      <c r="E17" s="14">
        <f>SUM(E7:E16)</f>
        <v>2.9103830456733998E-10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17:C17"/>
    <mergeCell ref="D5:E5"/>
    <mergeCell ref="A4:A6"/>
    <mergeCell ref="B4:B6"/>
    <mergeCell ref="C4:C6"/>
    <mergeCell ref="D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pane xSplit="3" ySplit="6" topLeftCell="E7" activePane="bottomRight" state="frozen"/>
      <selection pane="topRight" activeCell="D1" sqref="D1"/>
      <selection pane="bottomLeft" activeCell="A7" sqref="A7"/>
      <selection pane="bottomRight" activeCell="N26" sqref="N26:N27"/>
    </sheetView>
  </sheetViews>
  <sheetFormatPr defaultRowHeight="15" x14ac:dyDescent="0.2"/>
  <cols>
    <col min="1" max="1" width="7" customWidth="1"/>
    <col min="2" max="2" width="8" bestFit="1" customWidth="1"/>
    <col min="3" max="3" width="49.6640625" customWidth="1"/>
    <col min="4" max="4" width="11.88671875" customWidth="1"/>
    <col min="5" max="5" width="16" style="25" customWidth="1"/>
    <col min="6" max="6" width="8" customWidth="1"/>
    <col min="7" max="7" width="15" style="25" customWidth="1"/>
    <col min="8" max="8" width="12.88671875" customWidth="1"/>
    <col min="9" max="9" width="16.5546875" style="25" customWidth="1"/>
    <col min="11" max="11" width="15.5546875" customWidth="1"/>
    <col min="13" max="13" width="19.21875" customWidth="1"/>
  </cols>
  <sheetData>
    <row r="1" spans="1:14" ht="20.100000000000001" customHeight="1" x14ac:dyDescent="0.2">
      <c r="A1" t="s">
        <v>0</v>
      </c>
    </row>
    <row r="2" spans="1:14" ht="20.100000000000001" customHeight="1" x14ac:dyDescent="0.2">
      <c r="A2" t="s">
        <v>21</v>
      </c>
    </row>
    <row r="3" spans="1:14" ht="20.100000000000001" customHeight="1" x14ac:dyDescent="0.2">
      <c r="A3" t="s">
        <v>2</v>
      </c>
    </row>
    <row r="4" spans="1:14" x14ac:dyDescent="0.2">
      <c r="A4" s="16" t="s">
        <v>3</v>
      </c>
      <c r="B4" s="16" t="s">
        <v>4</v>
      </c>
      <c r="C4" s="35" t="s">
        <v>5</v>
      </c>
      <c r="D4" s="39" t="s">
        <v>6</v>
      </c>
      <c r="E4" s="39"/>
      <c r="F4" s="39"/>
      <c r="G4" s="39"/>
      <c r="H4" s="39"/>
      <c r="I4" s="39"/>
      <c r="J4" s="39"/>
      <c r="K4" s="39"/>
      <c r="L4" s="39"/>
      <c r="M4" s="39"/>
    </row>
    <row r="5" spans="1:14" ht="49.5" customHeight="1" x14ac:dyDescent="0.2">
      <c r="A5" s="16"/>
      <c r="B5" s="16"/>
      <c r="C5" s="16"/>
      <c r="D5" s="36" t="s">
        <v>22</v>
      </c>
      <c r="E5" s="36"/>
      <c r="F5" s="36" t="s">
        <v>24</v>
      </c>
      <c r="G5" s="36"/>
      <c r="H5" s="36" t="s">
        <v>25</v>
      </c>
      <c r="I5" s="36"/>
      <c r="J5" s="37" t="s">
        <v>78</v>
      </c>
      <c r="K5" s="38"/>
      <c r="L5" s="37" t="s">
        <v>79</v>
      </c>
      <c r="M5" s="38"/>
    </row>
    <row r="6" spans="1:14" ht="50.1" customHeight="1" x14ac:dyDescent="0.2">
      <c r="A6" s="16"/>
      <c r="B6" s="16"/>
      <c r="C6" s="16"/>
      <c r="D6" s="15" t="s">
        <v>23</v>
      </c>
      <c r="E6" s="26" t="s">
        <v>9</v>
      </c>
      <c r="F6" s="15" t="s">
        <v>23</v>
      </c>
      <c r="G6" s="26" t="s">
        <v>9</v>
      </c>
      <c r="H6" s="15" t="s">
        <v>23</v>
      </c>
      <c r="I6" s="26" t="s">
        <v>9</v>
      </c>
      <c r="J6" s="15" t="s">
        <v>23</v>
      </c>
      <c r="K6" s="15" t="s">
        <v>9</v>
      </c>
      <c r="L6" s="15" t="s">
        <v>23</v>
      </c>
      <c r="M6" s="15" t="s">
        <v>9</v>
      </c>
    </row>
    <row r="7" spans="1:14" x14ac:dyDescent="0.2">
      <c r="A7" s="14">
        <v>1</v>
      </c>
      <c r="B7" s="14">
        <v>450040</v>
      </c>
      <c r="C7" s="14" t="s">
        <v>10</v>
      </c>
      <c r="D7" s="14">
        <v>0</v>
      </c>
      <c r="E7" s="27">
        <v>0</v>
      </c>
      <c r="F7" s="14">
        <v>-160</v>
      </c>
      <c r="G7" s="27">
        <v>-481253.85</v>
      </c>
      <c r="H7" s="14">
        <v>0</v>
      </c>
      <c r="I7" s="27">
        <v>0</v>
      </c>
      <c r="J7" s="14">
        <v>0</v>
      </c>
      <c r="K7" s="14">
        <v>0</v>
      </c>
      <c r="L7" s="14">
        <v>0</v>
      </c>
      <c r="M7" s="14">
        <v>0</v>
      </c>
    </row>
    <row r="8" spans="1:14" x14ac:dyDescent="0.2">
      <c r="A8" s="14">
        <v>2</v>
      </c>
      <c r="B8" s="14">
        <v>450037</v>
      </c>
      <c r="C8" s="14" t="s">
        <v>26</v>
      </c>
      <c r="D8" s="14">
        <v>24</v>
      </c>
      <c r="E8" s="27">
        <v>20688</v>
      </c>
      <c r="F8" s="14">
        <v>0</v>
      </c>
      <c r="G8" s="27">
        <v>0</v>
      </c>
      <c r="H8" s="14">
        <v>0</v>
      </c>
      <c r="I8" s="27">
        <v>0</v>
      </c>
      <c r="J8" s="14">
        <v>0</v>
      </c>
      <c r="K8" s="14">
        <v>0</v>
      </c>
      <c r="L8" s="14">
        <v>0</v>
      </c>
      <c r="M8" s="14">
        <v>0</v>
      </c>
    </row>
    <row r="9" spans="1:14" x14ac:dyDescent="0.2">
      <c r="A9" s="14">
        <v>3</v>
      </c>
      <c r="B9" s="14">
        <v>450041</v>
      </c>
      <c r="C9" s="14" t="s">
        <v>11</v>
      </c>
      <c r="D9" s="14">
        <v>-68</v>
      </c>
      <c r="E9" s="27">
        <v>-141701.32999999999</v>
      </c>
      <c r="F9" s="14">
        <v>0</v>
      </c>
      <c r="G9" s="27">
        <v>0</v>
      </c>
      <c r="H9" s="14">
        <v>0</v>
      </c>
      <c r="I9" s="27">
        <v>0</v>
      </c>
      <c r="J9" s="14">
        <v>0</v>
      </c>
      <c r="K9" s="14">
        <v>0</v>
      </c>
      <c r="L9" s="14">
        <v>0</v>
      </c>
      <c r="M9" s="14">
        <v>0</v>
      </c>
    </row>
    <row r="10" spans="1:14" x14ac:dyDescent="0.2">
      <c r="A10" s="14">
        <v>4</v>
      </c>
      <c r="B10" s="14">
        <v>450035</v>
      </c>
      <c r="C10" s="14" t="s">
        <v>12</v>
      </c>
      <c r="D10" s="14">
        <v>114</v>
      </c>
      <c r="E10" s="27">
        <v>107004</v>
      </c>
      <c r="F10" s="14">
        <v>0</v>
      </c>
      <c r="G10" s="27">
        <v>0</v>
      </c>
      <c r="H10" s="14">
        <v>0</v>
      </c>
      <c r="I10" s="27">
        <v>0</v>
      </c>
      <c r="J10" s="14">
        <v>0</v>
      </c>
      <c r="K10" s="14">
        <v>0</v>
      </c>
      <c r="L10" s="14">
        <v>0</v>
      </c>
      <c r="M10" s="14">
        <v>0</v>
      </c>
    </row>
    <row r="11" spans="1:14" x14ac:dyDescent="0.2">
      <c r="A11" s="14">
        <v>5</v>
      </c>
      <c r="B11" s="14">
        <v>450038</v>
      </c>
      <c r="C11" s="14" t="s">
        <v>13</v>
      </c>
      <c r="D11" s="14">
        <v>113</v>
      </c>
      <c r="E11" s="27">
        <v>106484</v>
      </c>
      <c r="F11" s="14">
        <v>0</v>
      </c>
      <c r="G11" s="27">
        <v>0</v>
      </c>
      <c r="H11" s="14">
        <v>14</v>
      </c>
      <c r="I11" s="27">
        <v>6519.24</v>
      </c>
      <c r="J11" s="14">
        <v>0</v>
      </c>
      <c r="K11" s="14">
        <v>0</v>
      </c>
      <c r="L11" s="14">
        <v>0</v>
      </c>
      <c r="M11" s="14">
        <v>0</v>
      </c>
    </row>
    <row r="12" spans="1:14" x14ac:dyDescent="0.2">
      <c r="A12" s="14">
        <v>6</v>
      </c>
      <c r="B12" s="14">
        <v>450049</v>
      </c>
      <c r="C12" s="14" t="s">
        <v>27</v>
      </c>
      <c r="D12" s="14">
        <v>0</v>
      </c>
      <c r="E12" s="27">
        <v>0</v>
      </c>
      <c r="F12" s="14">
        <v>-274</v>
      </c>
      <c r="G12" s="27">
        <v>-570750.25</v>
      </c>
      <c r="H12" s="14">
        <v>0</v>
      </c>
      <c r="I12" s="27">
        <v>0</v>
      </c>
      <c r="J12" s="14">
        <v>0</v>
      </c>
      <c r="K12" s="14">
        <v>0</v>
      </c>
      <c r="L12" s="14">
        <v>0</v>
      </c>
      <c r="M12" s="14">
        <v>0</v>
      </c>
    </row>
    <row r="13" spans="1:14" x14ac:dyDescent="0.2">
      <c r="A13" s="14">
        <v>7</v>
      </c>
      <c r="B13" s="14">
        <v>450036</v>
      </c>
      <c r="C13" s="14" t="s">
        <v>28</v>
      </c>
      <c r="D13" s="14">
        <v>-62</v>
      </c>
      <c r="E13" s="27">
        <v>-28218</v>
      </c>
      <c r="F13" s="14">
        <v>0</v>
      </c>
      <c r="G13" s="27">
        <v>0</v>
      </c>
      <c r="H13" s="14">
        <v>0</v>
      </c>
      <c r="I13" s="27">
        <v>0</v>
      </c>
      <c r="J13" s="14">
        <v>0</v>
      </c>
      <c r="K13" s="14">
        <v>0</v>
      </c>
      <c r="L13" s="14">
        <v>0</v>
      </c>
      <c r="M13" s="14">
        <v>0</v>
      </c>
    </row>
    <row r="14" spans="1:14" x14ac:dyDescent="0.2">
      <c r="A14" s="14">
        <v>8</v>
      </c>
      <c r="B14" s="14">
        <v>450001</v>
      </c>
      <c r="C14" s="14" t="s">
        <v>29</v>
      </c>
      <c r="D14" s="14">
        <v>0</v>
      </c>
      <c r="E14" s="27">
        <v>0</v>
      </c>
      <c r="F14" s="14">
        <v>790</v>
      </c>
      <c r="G14" s="27">
        <v>1793562.75</v>
      </c>
      <c r="H14" s="14">
        <v>0</v>
      </c>
      <c r="I14" s="27">
        <v>0</v>
      </c>
      <c r="J14" s="14">
        <v>0</v>
      </c>
      <c r="K14" s="14">
        <v>0</v>
      </c>
      <c r="L14" s="14">
        <v>0</v>
      </c>
      <c r="M14" s="14">
        <v>0</v>
      </c>
    </row>
    <row r="15" spans="1:14" x14ac:dyDescent="0.2">
      <c r="A15" s="14">
        <v>9</v>
      </c>
      <c r="B15" s="14">
        <v>450012</v>
      </c>
      <c r="C15" s="14" t="s">
        <v>15</v>
      </c>
      <c r="D15" s="14">
        <v>0</v>
      </c>
      <c r="E15" s="27">
        <v>0</v>
      </c>
      <c r="F15" s="14">
        <v>53</v>
      </c>
      <c r="G15" s="27">
        <v>110400.59</v>
      </c>
      <c r="H15" s="14">
        <v>100</v>
      </c>
      <c r="I15" s="27">
        <v>93131</v>
      </c>
      <c r="J15" s="14">
        <v>0</v>
      </c>
      <c r="K15" s="14">
        <v>0</v>
      </c>
      <c r="L15" s="14">
        <v>0</v>
      </c>
      <c r="M15" s="14">
        <v>0</v>
      </c>
    </row>
    <row r="16" spans="1:14" x14ac:dyDescent="0.2">
      <c r="A16" s="14">
        <v>10</v>
      </c>
      <c r="B16" s="14">
        <v>450002</v>
      </c>
      <c r="C16" s="14" t="s">
        <v>30</v>
      </c>
      <c r="D16" s="14">
        <v>14</v>
      </c>
      <c r="E16" s="27">
        <v>12068</v>
      </c>
      <c r="F16" s="14">
        <v>136</v>
      </c>
      <c r="G16" s="27">
        <v>283292.08</v>
      </c>
      <c r="H16" s="14">
        <v>2</v>
      </c>
      <c r="I16" s="27">
        <v>620.88</v>
      </c>
      <c r="J16" s="14">
        <v>-48</v>
      </c>
      <c r="K16" s="14">
        <v>-32352</v>
      </c>
      <c r="L16" s="14">
        <v>6</v>
      </c>
      <c r="M16" s="14">
        <v>7524</v>
      </c>
      <c r="N16">
        <f>M16+K16</f>
        <v>-24828</v>
      </c>
    </row>
    <row r="17" spans="1:14" x14ac:dyDescent="0.2">
      <c r="A17" s="14">
        <v>11</v>
      </c>
      <c r="B17" s="14">
        <v>450003</v>
      </c>
      <c r="C17" s="14" t="s">
        <v>31</v>
      </c>
      <c r="D17" s="14">
        <v>0</v>
      </c>
      <c r="E17" s="27">
        <v>0</v>
      </c>
      <c r="F17" s="14">
        <v>22</v>
      </c>
      <c r="G17" s="27">
        <v>166823.26</v>
      </c>
      <c r="H17" s="14">
        <v>-844</v>
      </c>
      <c r="I17" s="27">
        <v>-440668.54</v>
      </c>
      <c r="J17" s="14">
        <v>0</v>
      </c>
      <c r="K17" s="14">
        <v>0</v>
      </c>
      <c r="L17" s="14">
        <v>0</v>
      </c>
      <c r="M17" s="14">
        <v>0</v>
      </c>
    </row>
    <row r="18" spans="1:14" x14ac:dyDescent="0.2">
      <c r="A18" s="14">
        <v>12</v>
      </c>
      <c r="B18" s="14">
        <v>450004</v>
      </c>
      <c r="C18" s="14" t="s">
        <v>32</v>
      </c>
      <c r="D18" s="14">
        <v>0</v>
      </c>
      <c r="E18" s="27">
        <v>0</v>
      </c>
      <c r="F18" s="14">
        <v>-950</v>
      </c>
      <c r="G18" s="27">
        <v>-2166423.2000000002</v>
      </c>
      <c r="H18" s="14">
        <v>0</v>
      </c>
      <c r="I18" s="27">
        <v>0</v>
      </c>
      <c r="J18" s="14">
        <v>0</v>
      </c>
      <c r="K18" s="14">
        <v>0</v>
      </c>
      <c r="L18" s="14">
        <v>0</v>
      </c>
      <c r="M18" s="14">
        <v>0</v>
      </c>
    </row>
    <row r="19" spans="1:14" x14ac:dyDescent="0.2">
      <c r="A19" s="14">
        <v>13</v>
      </c>
      <c r="B19" s="14">
        <v>450005</v>
      </c>
      <c r="C19" s="14" t="s">
        <v>16</v>
      </c>
      <c r="D19" s="14">
        <v>-25</v>
      </c>
      <c r="E19" s="27">
        <v>-11548.67</v>
      </c>
      <c r="F19" s="14">
        <v>0</v>
      </c>
      <c r="G19" s="27">
        <v>0</v>
      </c>
      <c r="H19" s="14">
        <v>0</v>
      </c>
      <c r="I19" s="27">
        <v>0</v>
      </c>
      <c r="J19" s="14">
        <v>0</v>
      </c>
      <c r="K19" s="14">
        <v>0</v>
      </c>
      <c r="L19" s="14">
        <v>0</v>
      </c>
      <c r="M19" s="14">
        <v>0</v>
      </c>
    </row>
    <row r="20" spans="1:14" x14ac:dyDescent="0.2">
      <c r="A20" s="14">
        <v>14</v>
      </c>
      <c r="B20" s="14">
        <v>450009</v>
      </c>
      <c r="C20" s="14" t="s">
        <v>33</v>
      </c>
      <c r="D20" s="14">
        <v>-5</v>
      </c>
      <c r="E20" s="27">
        <v>-5404</v>
      </c>
      <c r="F20" s="14">
        <v>0</v>
      </c>
      <c r="G20" s="27">
        <v>0</v>
      </c>
      <c r="H20" s="14">
        <v>0</v>
      </c>
      <c r="I20" s="27">
        <v>0</v>
      </c>
      <c r="J20" s="14">
        <v>0</v>
      </c>
      <c r="K20" s="14">
        <v>0</v>
      </c>
      <c r="L20" s="14">
        <v>0</v>
      </c>
      <c r="M20" s="14">
        <v>0</v>
      </c>
    </row>
    <row r="21" spans="1:14" x14ac:dyDescent="0.2">
      <c r="A21" s="14">
        <v>15</v>
      </c>
      <c r="B21" s="14">
        <v>450014</v>
      </c>
      <c r="C21" s="14" t="s">
        <v>17</v>
      </c>
      <c r="D21" s="14">
        <v>38</v>
      </c>
      <c r="E21" s="27">
        <v>32840</v>
      </c>
      <c r="F21" s="14">
        <v>0</v>
      </c>
      <c r="G21" s="27">
        <v>0</v>
      </c>
      <c r="H21" s="14">
        <v>0</v>
      </c>
      <c r="I21" s="27">
        <v>0</v>
      </c>
      <c r="J21" s="14">
        <v>48</v>
      </c>
      <c r="K21" s="14">
        <v>32352</v>
      </c>
      <c r="L21" s="14">
        <v>-6</v>
      </c>
      <c r="M21" s="14">
        <v>-7524</v>
      </c>
      <c r="N21">
        <f>K21+M21</f>
        <v>24828</v>
      </c>
    </row>
    <row r="22" spans="1:14" x14ac:dyDescent="0.2">
      <c r="A22" s="14">
        <v>16</v>
      </c>
      <c r="B22" s="14">
        <v>450011</v>
      </c>
      <c r="C22" s="14" t="s">
        <v>18</v>
      </c>
      <c r="D22" s="14">
        <v>-64</v>
      </c>
      <c r="E22" s="27">
        <v>-34878</v>
      </c>
      <c r="F22" s="14">
        <v>0</v>
      </c>
      <c r="G22" s="27">
        <v>0</v>
      </c>
      <c r="H22" s="14">
        <v>0</v>
      </c>
      <c r="I22" s="27">
        <v>0</v>
      </c>
      <c r="J22" s="14">
        <v>0</v>
      </c>
      <c r="K22" s="14">
        <v>0</v>
      </c>
      <c r="L22" s="14">
        <v>0</v>
      </c>
      <c r="M22" s="14">
        <v>0</v>
      </c>
    </row>
    <row r="23" spans="1:14" x14ac:dyDescent="0.2">
      <c r="A23" s="14">
        <v>17</v>
      </c>
      <c r="B23" s="14">
        <v>450026</v>
      </c>
      <c r="C23" s="14" t="s">
        <v>34</v>
      </c>
      <c r="D23" s="14">
        <v>0</v>
      </c>
      <c r="E23" s="27">
        <v>0</v>
      </c>
      <c r="F23" s="14">
        <v>383</v>
      </c>
      <c r="G23" s="27">
        <v>864348.62</v>
      </c>
      <c r="H23" s="14">
        <v>228</v>
      </c>
      <c r="I23" s="27">
        <v>107567.42</v>
      </c>
      <c r="J23" s="14">
        <v>0</v>
      </c>
      <c r="K23" s="14">
        <v>0</v>
      </c>
      <c r="L23" s="14">
        <v>0</v>
      </c>
      <c r="M23" s="14">
        <v>0</v>
      </c>
    </row>
    <row r="24" spans="1:14" x14ac:dyDescent="0.2">
      <c r="A24" s="14">
        <v>18</v>
      </c>
      <c r="B24" s="14">
        <v>450052</v>
      </c>
      <c r="C24" s="14" t="s">
        <v>19</v>
      </c>
      <c r="D24" s="14">
        <v>-79</v>
      </c>
      <c r="E24" s="27">
        <v>-57334</v>
      </c>
      <c r="F24" s="14">
        <v>0</v>
      </c>
      <c r="G24" s="27">
        <v>0</v>
      </c>
      <c r="H24" s="14">
        <v>500</v>
      </c>
      <c r="I24" s="27">
        <v>232830</v>
      </c>
      <c r="J24" s="14">
        <v>0</v>
      </c>
      <c r="K24" s="14">
        <v>0</v>
      </c>
      <c r="L24" s="14">
        <v>0</v>
      </c>
      <c r="M24" s="14">
        <v>0</v>
      </c>
    </row>
    <row r="25" spans="1:14" ht="15.75" x14ac:dyDescent="0.2">
      <c r="A25" s="17" t="s">
        <v>20</v>
      </c>
      <c r="B25" s="18"/>
      <c r="C25" s="18"/>
      <c r="D25" s="14">
        <f t="shared" ref="D25:E25" si="0">SUM(D7:D24)</f>
        <v>0</v>
      </c>
      <c r="E25" s="27">
        <f t="shared" si="0"/>
        <v>0</v>
      </c>
      <c r="F25" s="14">
        <f t="shared" ref="F25" si="1">SUM(F7:F24)</f>
        <v>0</v>
      </c>
      <c r="G25" s="27">
        <f t="shared" ref="G25" si="2">SUM(G7:G24)</f>
        <v>-3.4924596548080444E-10</v>
      </c>
      <c r="H25" s="14">
        <f t="shared" ref="H25" si="3">SUM(H7:H24)</f>
        <v>0</v>
      </c>
      <c r="I25" s="27">
        <f t="shared" ref="I25" si="4">SUM(I7:I24)</f>
        <v>0</v>
      </c>
      <c r="J25" s="27">
        <f t="shared" ref="J25" si="5">SUM(J7:J24)</f>
        <v>0</v>
      </c>
      <c r="K25" s="27">
        <f t="shared" ref="K25" si="6">SUM(K7:K24)</f>
        <v>0</v>
      </c>
      <c r="L25" s="27">
        <f t="shared" ref="L25" si="7">SUM(L7:L24)</f>
        <v>0</v>
      </c>
      <c r="M25" s="27">
        <f t="shared" ref="M25" si="8">SUM(M7:M24)</f>
        <v>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25:C25"/>
    <mergeCell ref="D4:M4"/>
    <mergeCell ref="A4:A6"/>
    <mergeCell ref="B4:B6"/>
    <mergeCell ref="C4:C6"/>
    <mergeCell ref="J5:K5"/>
    <mergeCell ref="L5:M5"/>
    <mergeCell ref="D5:E5"/>
    <mergeCell ref="F5:G5"/>
    <mergeCell ref="H5:I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E19" sqref="E19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9" customWidth="1"/>
    <col min="5" max="5" width="19" style="25" customWidth="1"/>
    <col min="6" max="6" width="12" customWidth="1"/>
    <col min="7" max="7" width="15" style="25" customWidth="1"/>
    <col min="8" max="8" width="15" customWidth="1"/>
    <col min="9" max="9" width="15" style="25" customWidth="1"/>
  </cols>
  <sheetData>
    <row r="1" spans="1:9" ht="20.100000000000001" customHeight="1" x14ac:dyDescent="0.2">
      <c r="A1" t="s">
        <v>0</v>
      </c>
    </row>
    <row r="2" spans="1:9" ht="20.100000000000001" customHeight="1" x14ac:dyDescent="0.2">
      <c r="A2" t="s">
        <v>35</v>
      </c>
    </row>
    <row r="3" spans="1:9" ht="20.100000000000001" customHeight="1" x14ac:dyDescent="0.2">
      <c r="A3" t="s">
        <v>2</v>
      </c>
    </row>
    <row r="4" spans="1:9" x14ac:dyDescent="0.2">
      <c r="A4" s="16" t="s">
        <v>3</v>
      </c>
      <c r="B4" s="16" t="s">
        <v>4</v>
      </c>
      <c r="C4" s="16" t="s">
        <v>5</v>
      </c>
      <c r="D4" s="16"/>
      <c r="E4" s="16"/>
      <c r="F4" s="16"/>
      <c r="G4" s="16"/>
      <c r="H4" s="16"/>
      <c r="I4" s="16"/>
    </row>
    <row r="5" spans="1:9" x14ac:dyDescent="0.2">
      <c r="A5" s="16"/>
      <c r="B5" s="16"/>
      <c r="C5" s="16"/>
      <c r="D5" s="16" t="s">
        <v>36</v>
      </c>
      <c r="E5" s="16"/>
      <c r="F5" s="16" t="s">
        <v>37</v>
      </c>
      <c r="G5" s="16"/>
      <c r="H5" s="16" t="s">
        <v>38</v>
      </c>
      <c r="I5" s="16"/>
    </row>
    <row r="6" spans="1:9" ht="50.1" customHeight="1" x14ac:dyDescent="0.2">
      <c r="A6" s="16"/>
      <c r="B6" s="16"/>
      <c r="C6" s="16"/>
      <c r="D6" s="15" t="s">
        <v>8</v>
      </c>
      <c r="E6" s="26" t="s">
        <v>9</v>
      </c>
      <c r="F6" s="15" t="s">
        <v>8</v>
      </c>
      <c r="G6" s="26" t="s">
        <v>9</v>
      </c>
      <c r="H6" s="15" t="s">
        <v>39</v>
      </c>
      <c r="I6" s="26" t="s">
        <v>9</v>
      </c>
    </row>
    <row r="7" spans="1:9" x14ac:dyDescent="0.2">
      <c r="A7" s="14">
        <v>1</v>
      </c>
      <c r="B7" s="14">
        <v>450039</v>
      </c>
      <c r="C7" s="14" t="s">
        <v>40</v>
      </c>
      <c r="D7" s="14">
        <v>0</v>
      </c>
      <c r="E7" s="27">
        <v>0</v>
      </c>
      <c r="F7" s="14">
        <v>-215</v>
      </c>
      <c r="G7" s="27">
        <v>-198683.65</v>
      </c>
      <c r="H7" s="14">
        <v>0</v>
      </c>
      <c r="I7" s="27">
        <v>0</v>
      </c>
    </row>
    <row r="8" spans="1:9" x14ac:dyDescent="0.2">
      <c r="A8" s="14">
        <v>2</v>
      </c>
      <c r="B8" s="14">
        <v>450037</v>
      </c>
      <c r="C8" s="14" t="s">
        <v>26</v>
      </c>
      <c r="D8" s="14">
        <v>0</v>
      </c>
      <c r="E8" s="27">
        <v>0</v>
      </c>
      <c r="F8" s="14">
        <v>-1690</v>
      </c>
      <c r="G8" s="27">
        <v>-1561745.9</v>
      </c>
      <c r="H8" s="14">
        <v>0</v>
      </c>
      <c r="I8" s="27">
        <v>0</v>
      </c>
    </row>
    <row r="9" spans="1:9" x14ac:dyDescent="0.2">
      <c r="A9" s="14">
        <v>3</v>
      </c>
      <c r="B9" s="14">
        <v>450041</v>
      </c>
      <c r="C9" s="14" t="s">
        <v>11</v>
      </c>
      <c r="D9" s="14">
        <v>0</v>
      </c>
      <c r="E9" s="27">
        <v>0</v>
      </c>
      <c r="F9" s="14">
        <v>-733</v>
      </c>
      <c r="G9" s="27">
        <v>-677372.63</v>
      </c>
      <c r="H9" s="14">
        <v>0</v>
      </c>
      <c r="I9" s="27">
        <v>0</v>
      </c>
    </row>
    <row r="10" spans="1:9" x14ac:dyDescent="0.2">
      <c r="A10" s="14">
        <v>4</v>
      </c>
      <c r="B10" s="14">
        <v>450038</v>
      </c>
      <c r="C10" s="14" t="s">
        <v>13</v>
      </c>
      <c r="D10" s="14">
        <v>-244</v>
      </c>
      <c r="E10" s="27">
        <v>-104019.64</v>
      </c>
      <c r="F10" s="14">
        <v>0</v>
      </c>
      <c r="G10" s="27">
        <v>0</v>
      </c>
      <c r="H10" s="14">
        <v>0</v>
      </c>
      <c r="I10" s="27">
        <v>0</v>
      </c>
    </row>
    <row r="11" spans="1:9" x14ac:dyDescent="0.2">
      <c r="A11" s="14">
        <v>5</v>
      </c>
      <c r="B11" s="14">
        <v>450049</v>
      </c>
      <c r="C11" s="14" t="s">
        <v>27</v>
      </c>
      <c r="D11" s="14">
        <v>0</v>
      </c>
      <c r="E11" s="27">
        <v>0</v>
      </c>
      <c r="F11" s="14">
        <v>-596</v>
      </c>
      <c r="G11" s="27">
        <v>-550769.56000000006</v>
      </c>
      <c r="H11" s="14">
        <v>0</v>
      </c>
      <c r="I11" s="27">
        <v>0</v>
      </c>
    </row>
    <row r="12" spans="1:9" x14ac:dyDescent="0.2">
      <c r="A12" s="14">
        <v>6</v>
      </c>
      <c r="B12" s="14">
        <v>450050</v>
      </c>
      <c r="C12" s="14" t="s">
        <v>41</v>
      </c>
      <c r="D12" s="14">
        <v>-1182</v>
      </c>
      <c r="E12" s="27">
        <v>-503898.42</v>
      </c>
      <c r="F12" s="14">
        <v>-311</v>
      </c>
      <c r="G12" s="27">
        <v>-287398.21000000002</v>
      </c>
      <c r="H12" s="14">
        <v>0</v>
      </c>
      <c r="I12" s="27">
        <v>0</v>
      </c>
    </row>
    <row r="13" spans="1:9" x14ac:dyDescent="0.2">
      <c r="A13" s="14">
        <v>7</v>
      </c>
      <c r="B13" s="14">
        <v>450033</v>
      </c>
      <c r="C13" s="14" t="s">
        <v>14</v>
      </c>
      <c r="D13" s="14">
        <v>0</v>
      </c>
      <c r="E13" s="27">
        <v>0</v>
      </c>
      <c r="F13" s="14">
        <v>-754</v>
      </c>
      <c r="G13" s="27">
        <v>-696778.94</v>
      </c>
      <c r="H13" s="14">
        <v>0</v>
      </c>
      <c r="I13" s="27">
        <v>0</v>
      </c>
    </row>
    <row r="14" spans="1:9" x14ac:dyDescent="0.2">
      <c r="A14" s="14">
        <v>8</v>
      </c>
      <c r="B14" s="14">
        <v>450036</v>
      </c>
      <c r="C14" s="14" t="s">
        <v>28</v>
      </c>
      <c r="D14" s="14">
        <v>-114</v>
      </c>
      <c r="E14" s="27">
        <v>-48599.34</v>
      </c>
      <c r="F14" s="14">
        <v>0</v>
      </c>
      <c r="G14" s="27">
        <v>0</v>
      </c>
      <c r="H14" s="14">
        <v>0</v>
      </c>
      <c r="I14" s="27">
        <v>0</v>
      </c>
    </row>
    <row r="15" spans="1:9" x14ac:dyDescent="0.2">
      <c r="A15" s="14">
        <v>9</v>
      </c>
      <c r="B15" s="14">
        <v>450022</v>
      </c>
      <c r="C15" s="14" t="s">
        <v>42</v>
      </c>
      <c r="D15" s="14">
        <v>-378</v>
      </c>
      <c r="E15" s="27">
        <v>-161145.18</v>
      </c>
      <c r="F15" s="14">
        <v>0</v>
      </c>
      <c r="G15" s="27">
        <v>0</v>
      </c>
      <c r="H15" s="14">
        <v>0</v>
      </c>
      <c r="I15" s="27">
        <v>0</v>
      </c>
    </row>
    <row r="16" spans="1:9" x14ac:dyDescent="0.2">
      <c r="A16" s="14">
        <v>10</v>
      </c>
      <c r="B16" s="14">
        <v>450001</v>
      </c>
      <c r="C16" s="14" t="s">
        <v>29</v>
      </c>
      <c r="D16" s="14">
        <v>4500</v>
      </c>
      <c r="E16" s="27">
        <v>1918395</v>
      </c>
      <c r="F16" s="14">
        <v>-433</v>
      </c>
      <c r="G16" s="27">
        <v>-400139.63</v>
      </c>
      <c r="H16" s="14">
        <v>0</v>
      </c>
      <c r="I16" s="27">
        <v>0</v>
      </c>
    </row>
    <row r="17" spans="1:9" x14ac:dyDescent="0.2">
      <c r="A17" s="14">
        <v>11</v>
      </c>
      <c r="B17" s="14">
        <v>450012</v>
      </c>
      <c r="C17" s="14" t="s">
        <v>15</v>
      </c>
      <c r="D17" s="14">
        <v>0</v>
      </c>
      <c r="E17" s="27">
        <v>0</v>
      </c>
      <c r="F17" s="14">
        <v>-1055</v>
      </c>
      <c r="G17" s="27">
        <v>-974936.05</v>
      </c>
      <c r="H17" s="14">
        <v>0</v>
      </c>
      <c r="I17" s="27">
        <v>0</v>
      </c>
    </row>
    <row r="18" spans="1:9" x14ac:dyDescent="0.2">
      <c r="A18" s="14">
        <v>12</v>
      </c>
      <c r="B18" s="14">
        <v>450002</v>
      </c>
      <c r="C18" s="14" t="s">
        <v>30</v>
      </c>
      <c r="D18" s="14">
        <v>0</v>
      </c>
      <c r="E18" s="27">
        <v>0</v>
      </c>
      <c r="F18" s="14">
        <v>0</v>
      </c>
      <c r="G18" s="27">
        <v>0</v>
      </c>
      <c r="H18" s="14">
        <v>0</v>
      </c>
      <c r="I18" s="27">
        <v>0</v>
      </c>
    </row>
    <row r="19" spans="1:9" x14ac:dyDescent="0.2">
      <c r="A19" s="14">
        <v>13</v>
      </c>
      <c r="B19" s="14">
        <v>450004</v>
      </c>
      <c r="C19" s="14" t="s">
        <v>32</v>
      </c>
      <c r="D19" s="14">
        <v>-2046</v>
      </c>
      <c r="E19" s="27">
        <v>-872230.26</v>
      </c>
      <c r="F19" s="14">
        <v>0</v>
      </c>
      <c r="G19" s="27">
        <v>0</v>
      </c>
      <c r="H19" s="14">
        <v>0</v>
      </c>
      <c r="I19" s="27">
        <v>0</v>
      </c>
    </row>
    <row r="20" spans="1:9" x14ac:dyDescent="0.2">
      <c r="A20" s="14">
        <v>14</v>
      </c>
      <c r="B20" s="14">
        <v>450005</v>
      </c>
      <c r="C20" s="14" t="s">
        <v>16</v>
      </c>
      <c r="D20" s="14">
        <v>0</v>
      </c>
      <c r="E20" s="27">
        <v>0</v>
      </c>
      <c r="F20" s="14">
        <v>-220</v>
      </c>
      <c r="G20" s="27">
        <v>-203304.2</v>
      </c>
      <c r="H20" s="14">
        <v>0</v>
      </c>
      <c r="I20" s="27">
        <v>0</v>
      </c>
    </row>
    <row r="21" spans="1:9" x14ac:dyDescent="0.2">
      <c r="A21" s="14">
        <v>15</v>
      </c>
      <c r="B21" s="14">
        <v>450061</v>
      </c>
      <c r="C21" s="14" t="s">
        <v>43</v>
      </c>
      <c r="D21" s="14">
        <v>0</v>
      </c>
      <c r="E21" s="27">
        <v>0</v>
      </c>
      <c r="F21" s="14">
        <v>-24</v>
      </c>
      <c r="G21" s="27">
        <v>-22178.639999999999</v>
      </c>
      <c r="H21" s="14">
        <v>0</v>
      </c>
      <c r="I21" s="27">
        <v>0</v>
      </c>
    </row>
    <row r="22" spans="1:9" x14ac:dyDescent="0.2">
      <c r="A22" s="14">
        <v>16</v>
      </c>
      <c r="B22" s="14">
        <v>450055</v>
      </c>
      <c r="C22" s="14" t="s">
        <v>44</v>
      </c>
      <c r="D22" s="14">
        <v>-184</v>
      </c>
      <c r="E22" s="27">
        <v>-78441.039999999994</v>
      </c>
      <c r="F22" s="14">
        <v>-33</v>
      </c>
      <c r="G22" s="27">
        <v>-30495.63</v>
      </c>
      <c r="H22" s="14">
        <v>0</v>
      </c>
      <c r="I22" s="27">
        <v>0</v>
      </c>
    </row>
    <row r="23" spans="1:9" x14ac:dyDescent="0.2">
      <c r="A23" s="14">
        <v>17</v>
      </c>
      <c r="B23" s="14">
        <v>450009</v>
      </c>
      <c r="C23" s="14" t="s">
        <v>33</v>
      </c>
      <c r="D23" s="14">
        <v>-120</v>
      </c>
      <c r="E23" s="27">
        <v>-51157.2</v>
      </c>
      <c r="F23" s="14">
        <v>0</v>
      </c>
      <c r="G23" s="27">
        <v>0</v>
      </c>
      <c r="H23" s="14">
        <v>0</v>
      </c>
      <c r="I23" s="27">
        <v>0</v>
      </c>
    </row>
    <row r="24" spans="1:9" x14ac:dyDescent="0.2">
      <c r="A24" s="14">
        <v>18</v>
      </c>
      <c r="B24" s="14">
        <v>450014</v>
      </c>
      <c r="C24" s="14" t="s">
        <v>17</v>
      </c>
      <c r="D24" s="14">
        <v>0</v>
      </c>
      <c r="E24" s="27">
        <v>0</v>
      </c>
      <c r="F24" s="14">
        <v>6064</v>
      </c>
      <c r="G24" s="27">
        <v>5603803.04</v>
      </c>
      <c r="H24" s="14">
        <v>0</v>
      </c>
      <c r="I24" s="27">
        <v>0</v>
      </c>
    </row>
    <row r="25" spans="1:9" x14ac:dyDescent="0.2">
      <c r="A25" s="14">
        <v>19</v>
      </c>
      <c r="B25" s="14">
        <v>450011</v>
      </c>
      <c r="C25" s="14" t="s">
        <v>18</v>
      </c>
      <c r="D25" s="14">
        <v>0</v>
      </c>
      <c r="E25" s="27">
        <v>0</v>
      </c>
      <c r="F25" s="14">
        <v>0</v>
      </c>
      <c r="G25" s="27">
        <v>0</v>
      </c>
      <c r="H25" s="14">
        <v>-200</v>
      </c>
      <c r="I25" s="27">
        <v>-368334</v>
      </c>
    </row>
    <row r="26" spans="1:9" x14ac:dyDescent="0.2">
      <c r="A26" s="14">
        <v>20</v>
      </c>
      <c r="B26" s="14">
        <v>450013</v>
      </c>
      <c r="C26" s="14" t="s">
        <v>45</v>
      </c>
      <c r="D26" s="14">
        <v>0</v>
      </c>
      <c r="E26" s="27">
        <v>0</v>
      </c>
      <c r="F26" s="14">
        <v>0</v>
      </c>
      <c r="G26" s="27">
        <v>0</v>
      </c>
      <c r="H26" s="14">
        <v>-250</v>
      </c>
      <c r="I26" s="27">
        <v>-460417.5</v>
      </c>
    </row>
    <row r="27" spans="1:9" x14ac:dyDescent="0.2">
      <c r="A27" s="14">
        <v>21</v>
      </c>
      <c r="B27" s="14">
        <v>450020</v>
      </c>
      <c r="C27" s="14" t="s">
        <v>46</v>
      </c>
      <c r="D27" s="14">
        <v>-42</v>
      </c>
      <c r="E27" s="27">
        <v>-17905.02</v>
      </c>
      <c r="F27" s="14">
        <v>0</v>
      </c>
      <c r="G27" s="27">
        <v>0</v>
      </c>
      <c r="H27" s="14">
        <v>0</v>
      </c>
      <c r="I27" s="27">
        <v>0</v>
      </c>
    </row>
    <row r="28" spans="1:9" x14ac:dyDescent="0.2">
      <c r="A28" s="14">
        <v>22</v>
      </c>
      <c r="B28" s="14">
        <v>450053</v>
      </c>
      <c r="C28" s="14" t="s">
        <v>47</v>
      </c>
      <c r="D28" s="14">
        <v>-48</v>
      </c>
      <c r="E28" s="27">
        <v>-20462.88</v>
      </c>
      <c r="F28" s="14">
        <v>0</v>
      </c>
      <c r="G28" s="27">
        <v>0</v>
      </c>
      <c r="H28" s="14">
        <v>450</v>
      </c>
      <c r="I28" s="27">
        <v>828751.5</v>
      </c>
    </row>
    <row r="29" spans="1:9" x14ac:dyDescent="0.2">
      <c r="A29" s="14">
        <v>23</v>
      </c>
      <c r="B29" s="14">
        <v>450101</v>
      </c>
      <c r="C29" s="14" t="s">
        <v>48</v>
      </c>
      <c r="D29" s="14">
        <v>-46</v>
      </c>
      <c r="E29" s="27">
        <v>-19610.259999999998</v>
      </c>
      <c r="F29" s="14">
        <v>0</v>
      </c>
      <c r="G29" s="27">
        <v>0</v>
      </c>
      <c r="H29" s="14">
        <v>0</v>
      </c>
      <c r="I29" s="27">
        <v>0</v>
      </c>
    </row>
    <row r="30" spans="1:9" x14ac:dyDescent="0.2">
      <c r="A30" s="14">
        <v>24</v>
      </c>
      <c r="B30" s="14">
        <v>450111</v>
      </c>
      <c r="C30" s="14" t="s">
        <v>49</v>
      </c>
      <c r="D30" s="14">
        <v>-75</v>
      </c>
      <c r="E30" s="27">
        <v>-31973.25</v>
      </c>
      <c r="F30" s="14">
        <v>0</v>
      </c>
      <c r="G30" s="27">
        <v>0</v>
      </c>
      <c r="H30" s="14">
        <v>0</v>
      </c>
      <c r="I30" s="27">
        <v>0</v>
      </c>
    </row>
    <row r="31" spans="1:9" x14ac:dyDescent="0.2">
      <c r="A31" s="14">
        <v>25</v>
      </c>
      <c r="B31" s="14">
        <v>450144</v>
      </c>
      <c r="C31" s="14" t="s">
        <v>50</v>
      </c>
      <c r="D31" s="14">
        <v>-21</v>
      </c>
      <c r="E31" s="27">
        <v>-8952.51</v>
      </c>
      <c r="F31" s="14">
        <v>0</v>
      </c>
      <c r="G31" s="27">
        <v>0</v>
      </c>
      <c r="H31" s="14">
        <v>0</v>
      </c>
      <c r="I31" s="27">
        <v>0</v>
      </c>
    </row>
    <row r="32" spans="1:9" ht="15.75" x14ac:dyDescent="0.2">
      <c r="A32" s="17" t="s">
        <v>20</v>
      </c>
      <c r="B32" s="18"/>
      <c r="C32" s="18"/>
      <c r="D32" s="14">
        <f>SUM(D7:D31)</f>
        <v>0</v>
      </c>
      <c r="E32" s="27">
        <f>SUM(E7:E31)</f>
        <v>1.6916601452976465E-10</v>
      </c>
      <c r="F32" s="14">
        <f t="shared" ref="E32:I32" si="0">SUM(F7:F31)</f>
        <v>0</v>
      </c>
      <c r="G32" s="27">
        <f t="shared" si="0"/>
        <v>9.3132257461547852E-10</v>
      </c>
      <c r="H32" s="14">
        <f t="shared" si="0"/>
        <v>0</v>
      </c>
      <c r="I32" s="27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4:A6"/>
    <mergeCell ref="B4:B6"/>
    <mergeCell ref="C4:C6"/>
    <mergeCell ref="D4:I4"/>
    <mergeCell ref="A32:C32"/>
    <mergeCell ref="D5:E5"/>
    <mergeCell ref="F5:G5"/>
    <mergeCell ref="H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D27" sqref="D27"/>
    </sheetView>
  </sheetViews>
  <sheetFormatPr defaultRowHeight="15" x14ac:dyDescent="0.2"/>
  <cols>
    <col min="1" max="1" width="9.109375" style="1" customWidth="1"/>
    <col min="2" max="2" width="38.33203125" style="2" customWidth="1"/>
    <col min="3" max="3" width="26.33203125" style="2" customWidth="1"/>
    <col min="4" max="4" width="12.33203125" style="1" customWidth="1"/>
    <col min="5" max="5" width="18.33203125" style="29" customWidth="1"/>
    <col min="6" max="6" width="9.10937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52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">
      <c r="A4" s="19" t="s">
        <v>3</v>
      </c>
      <c r="B4" s="19" t="s">
        <v>5</v>
      </c>
      <c r="C4" s="22" t="s">
        <v>53</v>
      </c>
      <c r="D4" s="28" t="s">
        <v>6</v>
      </c>
      <c r="E4" s="21"/>
    </row>
    <row r="5" spans="1:5" s="4" customFormat="1" ht="45" customHeight="1" x14ac:dyDescent="0.2">
      <c r="A5" s="20"/>
      <c r="B5" s="20"/>
      <c r="C5" s="22"/>
      <c r="D5" s="10" t="s">
        <v>54</v>
      </c>
      <c r="E5" s="30" t="s">
        <v>51</v>
      </c>
    </row>
    <row r="6" spans="1:5" x14ac:dyDescent="0.2">
      <c r="A6" s="12">
        <v>1</v>
      </c>
      <c r="B6" s="13" t="s">
        <v>10</v>
      </c>
      <c r="C6" s="6" t="s">
        <v>55</v>
      </c>
      <c r="D6" s="5">
        <v>-10</v>
      </c>
      <c r="E6" s="31">
        <v>-272010.84999999998</v>
      </c>
    </row>
    <row r="7" spans="1:5" ht="60" x14ac:dyDescent="0.2">
      <c r="A7" s="12">
        <v>2</v>
      </c>
      <c r="B7" s="13" t="s">
        <v>11</v>
      </c>
      <c r="C7" s="6" t="s">
        <v>56</v>
      </c>
      <c r="D7" s="5">
        <v>-18</v>
      </c>
      <c r="E7" s="31">
        <v>-285631.75</v>
      </c>
    </row>
    <row r="8" spans="1:5" x14ac:dyDescent="0.2">
      <c r="A8" s="12">
        <v>3</v>
      </c>
      <c r="B8" s="13" t="s">
        <v>15</v>
      </c>
      <c r="C8" s="6" t="s">
        <v>57</v>
      </c>
      <c r="D8" s="5">
        <v>15</v>
      </c>
      <c r="E8" s="31">
        <v>1825875.62</v>
      </c>
    </row>
    <row r="9" spans="1:5" x14ac:dyDescent="0.2">
      <c r="A9" s="23">
        <v>4</v>
      </c>
      <c r="B9" s="24" t="s">
        <v>30</v>
      </c>
      <c r="C9" s="6" t="s">
        <v>58</v>
      </c>
      <c r="D9" s="5">
        <v>9</v>
      </c>
      <c r="E9" s="31">
        <v>472183.71</v>
      </c>
    </row>
    <row r="10" spans="1:5" x14ac:dyDescent="0.2">
      <c r="A10" s="23"/>
      <c r="B10" s="24"/>
      <c r="C10" s="6" t="s">
        <v>59</v>
      </c>
      <c r="D10" s="5">
        <v>1</v>
      </c>
      <c r="E10" s="31">
        <v>9491.84</v>
      </c>
    </row>
    <row r="11" spans="1:5" s="9" customFormat="1" ht="15.75" customHeight="1" x14ac:dyDescent="0.25">
      <c r="A11" s="7"/>
      <c r="B11" s="8" t="s">
        <v>20</v>
      </c>
      <c r="C11" s="11"/>
      <c r="D11" s="7">
        <f>SUM(D6:D10)</f>
        <v>-3</v>
      </c>
      <c r="E11" s="32">
        <f>SUM(E6:E10)</f>
        <v>1749908.57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E4"/>
    <mergeCell ref="A9:A10"/>
    <mergeCell ref="B9:B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D28" sqref="D28"/>
    </sheetView>
  </sheetViews>
  <sheetFormatPr defaultRowHeight="15" x14ac:dyDescent="0.2"/>
  <cols>
    <col min="1" max="1" width="9.109375" style="1" customWidth="1"/>
    <col min="2" max="2" width="40.77734375" style="2" customWidth="1"/>
    <col min="3" max="3" width="26.33203125" style="2" customWidth="1"/>
    <col min="4" max="4" width="12.33203125" style="1" customWidth="1"/>
    <col min="5" max="5" width="18.33203125" style="29" customWidth="1"/>
    <col min="6" max="6" width="9.10937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60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">
      <c r="A4" s="19" t="s">
        <v>3</v>
      </c>
      <c r="B4" s="19" t="s">
        <v>5</v>
      </c>
      <c r="C4" s="22" t="s">
        <v>53</v>
      </c>
      <c r="D4" s="28" t="s">
        <v>6</v>
      </c>
      <c r="E4" s="21"/>
    </row>
    <row r="5" spans="1:5" s="4" customFormat="1" ht="45" customHeight="1" x14ac:dyDescent="0.2">
      <c r="A5" s="20"/>
      <c r="B5" s="20"/>
      <c r="C5" s="22"/>
      <c r="D5" s="10" t="s">
        <v>54</v>
      </c>
      <c r="E5" s="30" t="s">
        <v>51</v>
      </c>
    </row>
    <row r="6" spans="1:5" x14ac:dyDescent="0.2">
      <c r="A6" s="12">
        <v>1</v>
      </c>
      <c r="B6" s="13" t="s">
        <v>26</v>
      </c>
      <c r="C6" s="6" t="s">
        <v>57</v>
      </c>
      <c r="D6" s="5">
        <v>8</v>
      </c>
      <c r="E6" s="31">
        <v>120418.88</v>
      </c>
    </row>
    <row r="7" spans="1:5" x14ac:dyDescent="0.2">
      <c r="A7" s="23">
        <v>2</v>
      </c>
      <c r="B7" s="24" t="s">
        <v>11</v>
      </c>
      <c r="C7" s="6" t="s">
        <v>61</v>
      </c>
      <c r="D7" s="5">
        <v>0</v>
      </c>
      <c r="E7" s="31">
        <v>-217006</v>
      </c>
    </row>
    <row r="8" spans="1:5" x14ac:dyDescent="0.2">
      <c r="A8" s="23"/>
      <c r="B8" s="24"/>
      <c r="C8" s="6" t="s">
        <v>62</v>
      </c>
      <c r="D8" s="5">
        <v>0</v>
      </c>
      <c r="E8" s="31">
        <v>-19659.28</v>
      </c>
    </row>
    <row r="9" spans="1:5" x14ac:dyDescent="0.2">
      <c r="A9" s="23"/>
      <c r="B9" s="24"/>
      <c r="C9" s="6" t="s">
        <v>63</v>
      </c>
      <c r="D9" s="5">
        <v>0</v>
      </c>
      <c r="E9" s="31">
        <v>-158493.45000000001</v>
      </c>
    </row>
    <row r="10" spans="1:5" ht="60" x14ac:dyDescent="0.2">
      <c r="A10" s="23"/>
      <c r="B10" s="24"/>
      <c r="C10" s="6" t="s">
        <v>56</v>
      </c>
      <c r="D10" s="5">
        <v>-12</v>
      </c>
      <c r="E10" s="31">
        <v>-220253.98</v>
      </c>
    </row>
    <row r="11" spans="1:5" x14ac:dyDescent="0.2">
      <c r="A11" s="23"/>
      <c r="B11" s="24"/>
      <c r="C11" s="6" t="s">
        <v>57</v>
      </c>
      <c r="D11" s="5">
        <v>-23</v>
      </c>
      <c r="E11" s="31">
        <v>-1946294.5</v>
      </c>
    </row>
    <row r="12" spans="1:5" x14ac:dyDescent="0.2">
      <c r="A12" s="12">
        <v>3</v>
      </c>
      <c r="B12" s="13" t="s">
        <v>30</v>
      </c>
      <c r="C12" s="6" t="s">
        <v>61</v>
      </c>
      <c r="D12" s="5">
        <v>2</v>
      </c>
      <c r="E12" s="31">
        <v>81884.84</v>
      </c>
    </row>
    <row r="13" spans="1:5" x14ac:dyDescent="0.2">
      <c r="A13" s="12">
        <v>4</v>
      </c>
      <c r="B13" s="13" t="s">
        <v>17</v>
      </c>
      <c r="C13" s="6" t="s">
        <v>62</v>
      </c>
      <c r="D13" s="5">
        <v>7</v>
      </c>
      <c r="E13" s="31">
        <v>147336.01999999999</v>
      </c>
    </row>
    <row r="14" spans="1:5" x14ac:dyDescent="0.2">
      <c r="A14" s="12">
        <v>5</v>
      </c>
      <c r="B14" s="13" t="s">
        <v>18</v>
      </c>
      <c r="C14" s="6" t="s">
        <v>61</v>
      </c>
      <c r="D14" s="5">
        <v>-5</v>
      </c>
      <c r="E14" s="31">
        <v>-426075.29</v>
      </c>
    </row>
    <row r="15" spans="1:5" x14ac:dyDescent="0.2">
      <c r="A15" s="12">
        <v>6</v>
      </c>
      <c r="B15" s="13" t="s">
        <v>19</v>
      </c>
      <c r="C15" s="6" t="s">
        <v>63</v>
      </c>
      <c r="D15" s="5">
        <v>20</v>
      </c>
      <c r="E15" s="31">
        <v>270899.95</v>
      </c>
    </row>
    <row r="16" spans="1:5" x14ac:dyDescent="0.2">
      <c r="A16" s="12">
        <v>7</v>
      </c>
      <c r="B16" s="13" t="s">
        <v>64</v>
      </c>
      <c r="C16" s="6" t="s">
        <v>65</v>
      </c>
      <c r="D16" s="5">
        <v>6</v>
      </c>
      <c r="E16" s="31">
        <v>617334.24</v>
      </c>
    </row>
    <row r="17" spans="1:5" s="9" customFormat="1" ht="15.75" customHeight="1" x14ac:dyDescent="0.25">
      <c r="A17" s="7"/>
      <c r="B17" s="8" t="s">
        <v>20</v>
      </c>
      <c r="C17" s="11"/>
      <c r="D17" s="7">
        <f>SUM(D6:D16)</f>
        <v>3</v>
      </c>
      <c r="E17" s="32">
        <f>SUM(E6:E16)</f>
        <v>-1749908.57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E4"/>
    <mergeCell ref="A7:A11"/>
    <mergeCell ref="B7:B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21" sqref="D21"/>
    </sheetView>
  </sheetViews>
  <sheetFormatPr defaultRowHeight="15" x14ac:dyDescent="0.2"/>
  <cols>
    <col min="1" max="1" width="9.109375" style="1" customWidth="1"/>
    <col min="2" max="2" width="35.109375" style="2" customWidth="1"/>
    <col min="3" max="3" width="26.33203125" style="2" customWidth="1"/>
    <col min="4" max="4" width="12.33203125" style="1" customWidth="1"/>
    <col min="5" max="5" width="18.33203125" style="1" customWidth="1"/>
    <col min="6" max="6" width="9.10937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66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">
      <c r="A4" s="19" t="s">
        <v>3</v>
      </c>
      <c r="B4" s="19" t="s">
        <v>5</v>
      </c>
      <c r="C4" s="22" t="s">
        <v>53</v>
      </c>
      <c r="D4" s="33" t="s">
        <v>6</v>
      </c>
      <c r="E4" s="34"/>
    </row>
    <row r="5" spans="1:5" s="4" customFormat="1" ht="45" customHeight="1" x14ac:dyDescent="0.2">
      <c r="A5" s="20"/>
      <c r="B5" s="20"/>
      <c r="C5" s="22"/>
      <c r="D5" s="10" t="s">
        <v>67</v>
      </c>
      <c r="E5" s="10" t="s">
        <v>51</v>
      </c>
    </row>
    <row r="6" spans="1:5" ht="45" x14ac:dyDescent="0.2">
      <c r="A6" s="12">
        <v>1</v>
      </c>
      <c r="B6" s="13" t="s">
        <v>29</v>
      </c>
      <c r="C6" s="6" t="s">
        <v>68</v>
      </c>
      <c r="D6" s="5">
        <v>-4</v>
      </c>
      <c r="E6" s="5">
        <v>0</v>
      </c>
    </row>
    <row r="7" spans="1:5" s="9" customFormat="1" ht="15.75" customHeight="1" x14ac:dyDescent="0.25">
      <c r="A7" s="7"/>
      <c r="B7" s="8" t="s">
        <v>20</v>
      </c>
      <c r="C7" s="11"/>
      <c r="D7" s="7"/>
      <c r="E7" s="7"/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E4"/>
  </mergeCell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E28" sqref="E28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12.33203125" style="1" customWidth="1"/>
    <col min="5" max="5" width="18.33203125" style="29" customWidth="1"/>
    <col min="6" max="6" width="9.109375" style="1" customWidth="1"/>
  </cols>
  <sheetData>
    <row r="1" spans="1:5" ht="15.75" customHeight="1" x14ac:dyDescent="0.25">
      <c r="A1" s="1" t="s">
        <v>0</v>
      </c>
      <c r="B1" s="3"/>
      <c r="C1" s="3"/>
    </row>
    <row r="2" spans="1:5" ht="15.75" customHeight="1" x14ac:dyDescent="0.25">
      <c r="A2" s="1" t="s">
        <v>69</v>
      </c>
      <c r="B2" s="3"/>
      <c r="C2" s="3"/>
    </row>
    <row r="3" spans="1:5" ht="15.75" customHeight="1" x14ac:dyDescent="0.25">
      <c r="A3" s="1" t="s">
        <v>2</v>
      </c>
      <c r="B3" s="3"/>
      <c r="C3" s="3"/>
    </row>
    <row r="4" spans="1:5" x14ac:dyDescent="0.2">
      <c r="A4" s="19" t="s">
        <v>3</v>
      </c>
      <c r="B4" s="19" t="s">
        <v>5</v>
      </c>
      <c r="C4" s="22" t="s">
        <v>53</v>
      </c>
      <c r="D4" s="33" t="s">
        <v>6</v>
      </c>
      <c r="E4" s="34"/>
    </row>
    <row r="5" spans="1:5" s="4" customFormat="1" ht="45" customHeight="1" x14ac:dyDescent="0.2">
      <c r="A5" s="20"/>
      <c r="B5" s="20"/>
      <c r="C5" s="22"/>
      <c r="D5" s="10" t="s">
        <v>67</v>
      </c>
      <c r="E5" s="30" t="s">
        <v>51</v>
      </c>
    </row>
    <row r="6" spans="1:5" x14ac:dyDescent="0.2">
      <c r="A6" s="23">
        <v>1</v>
      </c>
      <c r="B6" s="24" t="s">
        <v>26</v>
      </c>
      <c r="C6" s="6" t="s">
        <v>62</v>
      </c>
      <c r="D6" s="5">
        <v>63</v>
      </c>
      <c r="E6" s="31">
        <v>2117040.7400000002</v>
      </c>
    </row>
    <row r="7" spans="1:5" x14ac:dyDescent="0.2">
      <c r="A7" s="23"/>
      <c r="B7" s="24"/>
      <c r="C7" s="6" t="s">
        <v>57</v>
      </c>
      <c r="D7" s="5">
        <v>8</v>
      </c>
      <c r="E7" s="31">
        <v>562864.76</v>
      </c>
    </row>
    <row r="8" spans="1:5" x14ac:dyDescent="0.2">
      <c r="A8" s="12">
        <v>2</v>
      </c>
      <c r="B8" s="13" t="s">
        <v>16</v>
      </c>
      <c r="C8" s="6" t="s">
        <v>57</v>
      </c>
      <c r="D8" s="5">
        <v>3</v>
      </c>
      <c r="E8" s="31">
        <v>83336.679999999993</v>
      </c>
    </row>
    <row r="9" spans="1:5" ht="30" x14ac:dyDescent="0.2">
      <c r="A9" s="12">
        <v>3</v>
      </c>
      <c r="B9" s="13" t="s">
        <v>70</v>
      </c>
      <c r="C9" s="6" t="s">
        <v>71</v>
      </c>
      <c r="D9" s="5">
        <v>-63</v>
      </c>
      <c r="E9" s="31">
        <v>-2117040.7400000002</v>
      </c>
    </row>
    <row r="10" spans="1:5" x14ac:dyDescent="0.2">
      <c r="A10" s="12">
        <v>4</v>
      </c>
      <c r="B10" s="13" t="s">
        <v>72</v>
      </c>
      <c r="C10" s="6" t="s">
        <v>57</v>
      </c>
      <c r="D10" s="5">
        <v>-11</v>
      </c>
      <c r="E10" s="31">
        <v>-646201.43999999994</v>
      </c>
    </row>
    <row r="11" spans="1:5" s="9" customFormat="1" ht="15.75" customHeight="1" x14ac:dyDescent="0.25">
      <c r="A11" s="7"/>
      <c r="B11" s="8" t="s">
        <v>20</v>
      </c>
      <c r="C11" s="11"/>
      <c r="D11" s="7">
        <f>SUM(D6:D10)</f>
        <v>0</v>
      </c>
      <c r="E11" s="32">
        <f>SUM(E6:E10)</f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D4:E4"/>
    <mergeCell ref="A4:A5"/>
    <mergeCell ref="B4:B5"/>
    <mergeCell ref="C4:C5"/>
    <mergeCell ref="A6:A7"/>
    <mergeCell ref="B6:B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23" sqref="C23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customWidth="1"/>
    <col min="4" max="4" width="20.109375" style="1" customWidth="1"/>
    <col min="5" max="5" width="9.109375" style="1" customWidth="1"/>
  </cols>
  <sheetData>
    <row r="1" spans="1:4" ht="15.75" customHeight="1" x14ac:dyDescent="0.25">
      <c r="A1" s="1" t="s">
        <v>0</v>
      </c>
      <c r="B1" s="3"/>
    </row>
    <row r="2" spans="1:4" ht="15.75" customHeight="1" x14ac:dyDescent="0.25">
      <c r="A2" s="1" t="s">
        <v>73</v>
      </c>
      <c r="B2" s="3"/>
    </row>
    <row r="3" spans="1:4" ht="15.75" customHeight="1" x14ac:dyDescent="0.25">
      <c r="A3" s="1" t="s">
        <v>2</v>
      </c>
      <c r="B3" s="3"/>
      <c r="C3" s="2"/>
      <c r="D3" s="2"/>
    </row>
    <row r="4" spans="1:4" x14ac:dyDescent="0.2">
      <c r="A4" s="19" t="s">
        <v>3</v>
      </c>
      <c r="B4" s="19" t="s">
        <v>5</v>
      </c>
      <c r="C4" s="33" t="s">
        <v>6</v>
      </c>
      <c r="D4" s="34"/>
    </row>
    <row r="5" spans="1:4" s="4" customFormat="1" ht="75" customHeight="1" x14ac:dyDescent="0.2">
      <c r="A5" s="20"/>
      <c r="B5" s="20"/>
      <c r="C5" s="10" t="s">
        <v>75</v>
      </c>
      <c r="D5" s="10" t="s">
        <v>9</v>
      </c>
    </row>
    <row r="6" spans="1:4" x14ac:dyDescent="0.2">
      <c r="A6" s="5">
        <v>1</v>
      </c>
      <c r="B6" s="6" t="s">
        <v>17</v>
      </c>
      <c r="C6" s="5">
        <v>20000</v>
      </c>
      <c r="D6" s="5">
        <v>0</v>
      </c>
    </row>
    <row r="7" spans="1:4" x14ac:dyDescent="0.2">
      <c r="A7" s="5">
        <v>2</v>
      </c>
      <c r="B7" s="6" t="s">
        <v>18</v>
      </c>
      <c r="C7" s="5">
        <v>-8416</v>
      </c>
      <c r="D7" s="5">
        <v>0</v>
      </c>
    </row>
    <row r="8" spans="1:4" x14ac:dyDescent="0.2">
      <c r="A8" s="5">
        <v>3</v>
      </c>
      <c r="B8" s="6" t="s">
        <v>45</v>
      </c>
      <c r="C8" s="5">
        <v>-11584</v>
      </c>
      <c r="D8" s="5">
        <v>0</v>
      </c>
    </row>
    <row r="9" spans="1:4" s="9" customFormat="1" ht="15.75" customHeight="1" x14ac:dyDescent="0.25">
      <c r="A9" s="7"/>
      <c r="B9" s="8" t="s">
        <v>20</v>
      </c>
      <c r="C9" s="7"/>
      <c r="D9" s="7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D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I5" sqref="I5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18.109375" style="1" customWidth="1"/>
    <col min="4" max="4" width="20.109375" style="29" customWidth="1"/>
    <col min="5" max="5" width="18.109375" style="1" customWidth="1"/>
    <col min="6" max="6" width="20.109375" style="29" customWidth="1"/>
    <col min="7" max="7" width="18.109375" style="1" customWidth="1"/>
    <col min="8" max="8" width="20.109375" style="29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77</v>
      </c>
      <c r="B2" s="3"/>
    </row>
    <row r="3" spans="1:8" ht="15.75" customHeight="1" x14ac:dyDescent="0.25">
      <c r="A3" s="1" t="s">
        <v>2</v>
      </c>
      <c r="B3" s="3"/>
    </row>
    <row r="4" spans="1:8" x14ac:dyDescent="0.2">
      <c r="A4" s="19" t="s">
        <v>3</v>
      </c>
      <c r="B4" s="19" t="s">
        <v>5</v>
      </c>
      <c r="C4" s="21" t="s">
        <v>6</v>
      </c>
      <c r="D4" s="21"/>
      <c r="E4" s="21"/>
      <c r="F4" s="21"/>
      <c r="G4" s="21"/>
      <c r="H4" s="21"/>
    </row>
    <row r="5" spans="1:8" s="4" customFormat="1" ht="75" customHeight="1" x14ac:dyDescent="0.2">
      <c r="A5" s="20"/>
      <c r="B5" s="20"/>
      <c r="C5" s="10" t="s">
        <v>74</v>
      </c>
      <c r="D5" s="30" t="s">
        <v>9</v>
      </c>
      <c r="E5" s="10" t="s">
        <v>75</v>
      </c>
      <c r="F5" s="30" t="s">
        <v>9</v>
      </c>
      <c r="G5" s="10" t="s">
        <v>76</v>
      </c>
      <c r="H5" s="30" t="s">
        <v>9</v>
      </c>
    </row>
    <row r="6" spans="1:8" x14ac:dyDescent="0.2">
      <c r="A6" s="5">
        <v>1</v>
      </c>
      <c r="B6" s="6" t="s">
        <v>40</v>
      </c>
      <c r="C6" s="5">
        <v>0</v>
      </c>
      <c r="D6" s="31">
        <v>0</v>
      </c>
      <c r="E6" s="5">
        <v>0</v>
      </c>
      <c r="F6" s="31">
        <v>0</v>
      </c>
      <c r="G6" s="5">
        <v>-215</v>
      </c>
      <c r="H6" s="31">
        <v>-198683.65</v>
      </c>
    </row>
    <row r="7" spans="1:8" x14ac:dyDescent="0.2">
      <c r="A7" s="5">
        <v>2</v>
      </c>
      <c r="B7" s="6" t="s">
        <v>26</v>
      </c>
      <c r="C7" s="5">
        <v>0</v>
      </c>
      <c r="D7" s="31">
        <v>0</v>
      </c>
      <c r="E7" s="5">
        <v>0</v>
      </c>
      <c r="F7" s="31">
        <v>0</v>
      </c>
      <c r="G7" s="5">
        <v>-1690</v>
      </c>
      <c r="H7" s="31">
        <v>-1561745.9</v>
      </c>
    </row>
    <row r="8" spans="1:8" x14ac:dyDescent="0.2">
      <c r="A8" s="5">
        <v>3</v>
      </c>
      <c r="B8" s="6" t="s">
        <v>11</v>
      </c>
      <c r="C8" s="5">
        <v>0</v>
      </c>
      <c r="D8" s="31">
        <v>0</v>
      </c>
      <c r="E8" s="5">
        <v>0</v>
      </c>
      <c r="F8" s="31">
        <v>0</v>
      </c>
      <c r="G8" s="5">
        <v>-733</v>
      </c>
      <c r="H8" s="31">
        <v>-677372.63</v>
      </c>
    </row>
    <row r="9" spans="1:8" x14ac:dyDescent="0.2">
      <c r="A9" s="5">
        <v>4</v>
      </c>
      <c r="B9" s="6" t="s">
        <v>13</v>
      </c>
      <c r="C9" s="5">
        <v>-244</v>
      </c>
      <c r="D9" s="31">
        <v>-104019.64</v>
      </c>
      <c r="E9" s="5">
        <v>0</v>
      </c>
      <c r="F9" s="31">
        <v>0</v>
      </c>
      <c r="G9" s="5">
        <v>0</v>
      </c>
      <c r="H9" s="31">
        <v>0</v>
      </c>
    </row>
    <row r="10" spans="1:8" x14ac:dyDescent="0.2">
      <c r="A10" s="5">
        <v>5</v>
      </c>
      <c r="B10" s="6" t="s">
        <v>27</v>
      </c>
      <c r="C10" s="5">
        <v>0</v>
      </c>
      <c r="D10" s="31">
        <v>0</v>
      </c>
      <c r="E10" s="5">
        <v>0</v>
      </c>
      <c r="F10" s="31">
        <v>0</v>
      </c>
      <c r="G10" s="5">
        <v>-596</v>
      </c>
      <c r="H10" s="31">
        <v>-550769.56000000006</v>
      </c>
    </row>
    <row r="11" spans="1:8" x14ac:dyDescent="0.2">
      <c r="A11" s="5">
        <v>6</v>
      </c>
      <c r="B11" s="6" t="s">
        <v>41</v>
      </c>
      <c r="C11" s="5">
        <v>-1182</v>
      </c>
      <c r="D11" s="31">
        <v>-503898.42</v>
      </c>
      <c r="E11" s="5">
        <v>0</v>
      </c>
      <c r="F11" s="31">
        <v>0</v>
      </c>
      <c r="G11" s="5">
        <v>-311</v>
      </c>
      <c r="H11" s="31">
        <v>-287398.21000000002</v>
      </c>
    </row>
    <row r="12" spans="1:8" x14ac:dyDescent="0.2">
      <c r="A12" s="5">
        <v>7</v>
      </c>
      <c r="B12" s="6" t="s">
        <v>14</v>
      </c>
      <c r="C12" s="5">
        <v>0</v>
      </c>
      <c r="D12" s="31">
        <v>0</v>
      </c>
      <c r="E12" s="5">
        <v>0</v>
      </c>
      <c r="F12" s="31">
        <v>0</v>
      </c>
      <c r="G12" s="5">
        <v>-754</v>
      </c>
      <c r="H12" s="31">
        <v>-696778.94</v>
      </c>
    </row>
    <row r="13" spans="1:8" x14ac:dyDescent="0.2">
      <c r="A13" s="5">
        <v>8</v>
      </c>
      <c r="B13" s="6" t="s">
        <v>28</v>
      </c>
      <c r="C13" s="5">
        <v>-114</v>
      </c>
      <c r="D13" s="31">
        <v>-48599.34</v>
      </c>
      <c r="E13" s="5">
        <v>0</v>
      </c>
      <c r="F13" s="31">
        <v>0</v>
      </c>
      <c r="G13" s="5">
        <v>0</v>
      </c>
      <c r="H13" s="31">
        <v>0</v>
      </c>
    </row>
    <row r="14" spans="1:8" x14ac:dyDescent="0.2">
      <c r="A14" s="5">
        <v>9</v>
      </c>
      <c r="B14" s="6" t="s">
        <v>42</v>
      </c>
      <c r="C14" s="5">
        <v>-378</v>
      </c>
      <c r="D14" s="31">
        <v>-161145.18</v>
      </c>
      <c r="E14" s="5">
        <v>0</v>
      </c>
      <c r="F14" s="31">
        <v>0</v>
      </c>
      <c r="G14" s="5">
        <v>0</v>
      </c>
      <c r="H14" s="31">
        <v>0</v>
      </c>
    </row>
    <row r="15" spans="1:8" x14ac:dyDescent="0.2">
      <c r="A15" s="5">
        <v>10</v>
      </c>
      <c r="B15" s="6" t="s">
        <v>29</v>
      </c>
      <c r="C15" s="5">
        <v>4500</v>
      </c>
      <c r="D15" s="31">
        <v>1918395</v>
      </c>
      <c r="E15" s="5">
        <v>0</v>
      </c>
      <c r="F15" s="31">
        <v>0</v>
      </c>
      <c r="G15" s="5">
        <v>-433</v>
      </c>
      <c r="H15" s="31">
        <v>-400139.63</v>
      </c>
    </row>
    <row r="16" spans="1:8" x14ac:dyDescent="0.2">
      <c r="A16" s="5">
        <v>11</v>
      </c>
      <c r="B16" s="6" t="s">
        <v>15</v>
      </c>
      <c r="C16" s="5">
        <v>0</v>
      </c>
      <c r="D16" s="31">
        <v>0</v>
      </c>
      <c r="E16" s="5">
        <v>0</v>
      </c>
      <c r="F16" s="31">
        <v>0</v>
      </c>
      <c r="G16" s="5">
        <v>-1055</v>
      </c>
      <c r="H16" s="31">
        <v>-974936.05</v>
      </c>
    </row>
    <row r="17" spans="1:8" x14ac:dyDescent="0.2">
      <c r="A17" s="5">
        <v>12</v>
      </c>
      <c r="B17" s="6" t="s">
        <v>30</v>
      </c>
      <c r="C17" s="5">
        <v>0</v>
      </c>
      <c r="D17" s="31">
        <v>-24828</v>
      </c>
      <c r="E17" s="5">
        <v>0</v>
      </c>
      <c r="F17" s="31">
        <v>0</v>
      </c>
      <c r="G17" s="5">
        <v>0</v>
      </c>
      <c r="H17" s="31">
        <v>0</v>
      </c>
    </row>
    <row r="18" spans="1:8" x14ac:dyDescent="0.2">
      <c r="A18" s="5">
        <v>13</v>
      </c>
      <c r="B18" s="6" t="s">
        <v>32</v>
      </c>
      <c r="C18" s="5">
        <v>-2046</v>
      </c>
      <c r="D18" s="31">
        <v>-872230.26</v>
      </c>
      <c r="E18" s="5">
        <v>0</v>
      </c>
      <c r="F18" s="31">
        <v>0</v>
      </c>
      <c r="G18" s="5">
        <v>0</v>
      </c>
      <c r="H18" s="31">
        <v>0</v>
      </c>
    </row>
    <row r="19" spans="1:8" x14ac:dyDescent="0.2">
      <c r="A19" s="5">
        <v>14</v>
      </c>
      <c r="B19" s="6" t="s">
        <v>16</v>
      </c>
      <c r="C19" s="5">
        <v>0</v>
      </c>
      <c r="D19" s="31">
        <v>0</v>
      </c>
      <c r="E19" s="5">
        <v>0</v>
      </c>
      <c r="F19" s="31">
        <v>0</v>
      </c>
      <c r="G19" s="5">
        <v>-220</v>
      </c>
      <c r="H19" s="31">
        <v>-203304.2</v>
      </c>
    </row>
    <row r="20" spans="1:8" x14ac:dyDescent="0.2">
      <c r="A20" s="5">
        <v>15</v>
      </c>
      <c r="B20" s="6" t="s">
        <v>43</v>
      </c>
      <c r="C20" s="5">
        <v>0</v>
      </c>
      <c r="D20" s="31">
        <v>0</v>
      </c>
      <c r="E20" s="5">
        <v>0</v>
      </c>
      <c r="F20" s="31">
        <v>0</v>
      </c>
      <c r="G20" s="5">
        <v>-24</v>
      </c>
      <c r="H20" s="31">
        <v>-22178.639999999999</v>
      </c>
    </row>
    <row r="21" spans="1:8" ht="30" x14ac:dyDescent="0.2">
      <c r="A21" s="5">
        <v>16</v>
      </c>
      <c r="B21" s="6" t="s">
        <v>44</v>
      </c>
      <c r="C21" s="5">
        <v>-184</v>
      </c>
      <c r="D21" s="31">
        <v>-78441.039999999994</v>
      </c>
      <c r="E21" s="5">
        <v>0</v>
      </c>
      <c r="F21" s="31">
        <v>0</v>
      </c>
      <c r="G21" s="5">
        <v>-33</v>
      </c>
      <c r="H21" s="31">
        <v>-30495.63</v>
      </c>
    </row>
    <row r="22" spans="1:8" x14ac:dyDescent="0.2">
      <c r="A22" s="5">
        <v>17</v>
      </c>
      <c r="B22" s="6" t="s">
        <v>33</v>
      </c>
      <c r="C22" s="5">
        <v>-120</v>
      </c>
      <c r="D22" s="31">
        <v>-51157.2</v>
      </c>
      <c r="E22" s="5">
        <v>0</v>
      </c>
      <c r="F22" s="31">
        <v>0</v>
      </c>
      <c r="G22" s="5">
        <v>0</v>
      </c>
      <c r="H22" s="31">
        <v>0</v>
      </c>
    </row>
    <row r="23" spans="1:8" x14ac:dyDescent="0.2">
      <c r="A23" s="5">
        <v>18</v>
      </c>
      <c r="B23" s="6" t="s">
        <v>17</v>
      </c>
      <c r="C23" s="5">
        <v>0</v>
      </c>
      <c r="D23" s="31">
        <v>24828</v>
      </c>
      <c r="E23" s="5">
        <v>0</v>
      </c>
      <c r="F23" s="31">
        <v>0</v>
      </c>
      <c r="G23" s="5">
        <v>6064</v>
      </c>
      <c r="H23" s="31">
        <v>5603803.04</v>
      </c>
    </row>
    <row r="24" spans="1:8" x14ac:dyDescent="0.2">
      <c r="A24" s="5">
        <v>19</v>
      </c>
      <c r="B24" s="6" t="s">
        <v>18</v>
      </c>
      <c r="C24" s="5">
        <v>0</v>
      </c>
      <c r="D24" s="31">
        <v>0</v>
      </c>
      <c r="E24" s="5">
        <v>-200</v>
      </c>
      <c r="F24" s="31">
        <v>-368334</v>
      </c>
      <c r="G24" s="5">
        <v>0</v>
      </c>
      <c r="H24" s="31">
        <v>0</v>
      </c>
    </row>
    <row r="25" spans="1:8" x14ac:dyDescent="0.2">
      <c r="A25" s="5">
        <v>20</v>
      </c>
      <c r="B25" s="6" t="s">
        <v>45</v>
      </c>
      <c r="C25" s="5">
        <v>0</v>
      </c>
      <c r="D25" s="31">
        <v>0</v>
      </c>
      <c r="E25" s="5">
        <v>-250</v>
      </c>
      <c r="F25" s="31">
        <v>-460417.5</v>
      </c>
      <c r="G25" s="5">
        <v>0</v>
      </c>
      <c r="H25" s="31">
        <v>0</v>
      </c>
    </row>
    <row r="26" spans="1:8" ht="30" x14ac:dyDescent="0.2">
      <c r="A26" s="5">
        <v>21</v>
      </c>
      <c r="B26" s="6" t="s">
        <v>46</v>
      </c>
      <c r="C26" s="5">
        <v>-42</v>
      </c>
      <c r="D26" s="31">
        <v>-17905.02</v>
      </c>
      <c r="E26" s="5">
        <v>0</v>
      </c>
      <c r="F26" s="31">
        <v>0</v>
      </c>
      <c r="G26" s="5">
        <v>0</v>
      </c>
      <c r="H26" s="31">
        <v>0</v>
      </c>
    </row>
    <row r="27" spans="1:8" x14ac:dyDescent="0.2">
      <c r="A27" s="5">
        <v>22</v>
      </c>
      <c r="B27" s="6" t="s">
        <v>47</v>
      </c>
      <c r="C27" s="5">
        <v>-48</v>
      </c>
      <c r="D27" s="31">
        <v>-20462.88</v>
      </c>
      <c r="E27" s="5">
        <v>450</v>
      </c>
      <c r="F27" s="31">
        <v>828751.5</v>
      </c>
      <c r="G27" s="5">
        <v>0</v>
      </c>
      <c r="H27" s="31">
        <v>0</v>
      </c>
    </row>
    <row r="28" spans="1:8" x14ac:dyDescent="0.2">
      <c r="A28" s="5">
        <v>23</v>
      </c>
      <c r="B28" s="6" t="s">
        <v>48</v>
      </c>
      <c r="C28" s="5">
        <v>-46</v>
      </c>
      <c r="D28" s="31">
        <v>-19610.259999999998</v>
      </c>
      <c r="E28" s="5">
        <v>0</v>
      </c>
      <c r="F28" s="31">
        <v>0</v>
      </c>
      <c r="G28" s="5">
        <v>0</v>
      </c>
      <c r="H28" s="31">
        <v>0</v>
      </c>
    </row>
    <row r="29" spans="1:8" x14ac:dyDescent="0.2">
      <c r="A29" s="5">
        <v>24</v>
      </c>
      <c r="B29" s="6" t="s">
        <v>49</v>
      </c>
      <c r="C29" s="5">
        <v>-75</v>
      </c>
      <c r="D29" s="31">
        <v>-31973.25</v>
      </c>
      <c r="E29" s="5">
        <v>0</v>
      </c>
      <c r="F29" s="31">
        <v>0</v>
      </c>
      <c r="G29" s="5">
        <v>0</v>
      </c>
      <c r="H29" s="31">
        <v>0</v>
      </c>
    </row>
    <row r="30" spans="1:8" x14ac:dyDescent="0.2">
      <c r="A30" s="5">
        <v>25</v>
      </c>
      <c r="B30" s="6" t="s">
        <v>50</v>
      </c>
      <c r="C30" s="5">
        <v>-21</v>
      </c>
      <c r="D30" s="31">
        <v>-8952.51</v>
      </c>
      <c r="E30" s="5">
        <v>0</v>
      </c>
      <c r="F30" s="31">
        <v>0</v>
      </c>
      <c r="G30" s="5">
        <v>0</v>
      </c>
      <c r="H30" s="31">
        <v>0</v>
      </c>
    </row>
    <row r="31" spans="1:8" s="9" customFormat="1" ht="15.75" customHeight="1" x14ac:dyDescent="0.25">
      <c r="A31" s="7"/>
      <c r="B31" s="8" t="s">
        <v>20</v>
      </c>
      <c r="C31" s="7">
        <f>SUM(C6:C30)</f>
        <v>0</v>
      </c>
      <c r="D31" s="32">
        <f t="shared" ref="D31:H31" si="0">SUM(D6:D30)</f>
        <v>1.546140993013978E-10</v>
      </c>
      <c r="E31" s="11">
        <f t="shared" si="0"/>
        <v>0</v>
      </c>
      <c r="F31" s="32">
        <f t="shared" si="0"/>
        <v>0</v>
      </c>
      <c r="G31" s="11">
        <f t="shared" si="0"/>
        <v>0</v>
      </c>
      <c r="H31" s="32">
        <f t="shared" si="0"/>
        <v>9.3132257461547852E-10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АП(тариф)Мед.реабилитация</vt:lpstr>
      <vt:lpstr>АП(тариф)Диагностические услуги</vt:lpstr>
      <vt:lpstr>АП(тариф)Обращения, посещения</vt:lpstr>
      <vt:lpstr>ДС при стационаре</vt:lpstr>
      <vt:lpstr>ДС при поликлинике</vt:lpstr>
      <vt:lpstr>ВМП</vt:lpstr>
      <vt:lpstr>КС</vt:lpstr>
      <vt:lpstr>АП (подушевое финансирование)</vt:lpstr>
      <vt:lpstr>АП (по тарифу)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dcterms:created xsi:type="dcterms:W3CDTF">2022-09-29T03:49:13Z</dcterms:created>
  <dcterms:modified xsi:type="dcterms:W3CDTF">2024-06-03T08:25:00Z</dcterms:modified>
  <cp:category/>
</cp:coreProperties>
</file>