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temp\на сайт 10.01.2023\"/>
    </mc:Choice>
  </mc:AlternateContent>
  <bookViews>
    <workbookView xWindow="0" yWindow="0" windowWidth="19200" windowHeight="10995" tabRatio="835"/>
  </bookViews>
  <sheets>
    <sheet name="ИТОГО" sheetId="7" r:id="rId1"/>
    <sheet name="1.Скорая помощь, фин.обесп." sheetId="1" r:id="rId2"/>
    <sheet name="2. АП фин.обесп." sheetId="2" r:id="rId3"/>
    <sheet name="3. ДС, фин.обеспечение" sheetId="3" r:id="rId4"/>
    <sheet name="4 КС, фин.обеспечение " sheetId="4" r:id="rId5"/>
    <sheet name="5 МР КС, фин.обеспечение " sheetId="5" r:id="rId6"/>
    <sheet name="6 ВМП, фин.обеспечение  " sheetId="6" r:id="rId7"/>
  </sheets>
  <definedNames>
    <definedName name="_xlnm._FilterDatabase" localSheetId="1" hidden="1">'1.Скорая помощь, фин.обесп.'!$A$6:$G$6</definedName>
  </definedNames>
  <calcPr calcId="162913"/>
</workbook>
</file>

<file path=xl/calcChain.xml><?xml version="1.0" encoding="utf-8"?>
<calcChain xmlns="http://schemas.openxmlformats.org/spreadsheetml/2006/main">
  <c r="D8" i="5" l="1"/>
  <c r="E8" i="5"/>
  <c r="F8" i="5"/>
  <c r="D9" i="5"/>
  <c r="E9" i="5"/>
  <c r="F9" i="5"/>
  <c r="D10" i="5"/>
  <c r="E10" i="5"/>
  <c r="F10" i="5"/>
  <c r="D11" i="5"/>
  <c r="E11" i="5"/>
  <c r="F11" i="5"/>
  <c r="D12" i="5"/>
  <c r="E12" i="5"/>
  <c r="F12" i="5"/>
  <c r="D13" i="5"/>
  <c r="E13" i="5"/>
  <c r="F13" i="5"/>
  <c r="D14" i="5"/>
  <c r="E14" i="5"/>
  <c r="F14" i="5"/>
  <c r="D15" i="5"/>
  <c r="E15" i="5"/>
  <c r="F15" i="5"/>
  <c r="D16" i="5"/>
  <c r="E16" i="5"/>
  <c r="F16" i="5"/>
  <c r="D17" i="5"/>
  <c r="E17" i="5"/>
  <c r="F17" i="5"/>
  <c r="D18" i="5"/>
  <c r="E18" i="5"/>
  <c r="G18" i="5" s="1"/>
  <c r="F18" i="5"/>
  <c r="D19" i="5"/>
  <c r="E19" i="5"/>
  <c r="F19" i="5"/>
  <c r="D20" i="5"/>
  <c r="E20" i="5"/>
  <c r="F20" i="5"/>
  <c r="D21" i="5"/>
  <c r="E21" i="5"/>
  <c r="F21" i="5"/>
  <c r="D22" i="5"/>
  <c r="E22" i="5"/>
  <c r="G22" i="5" s="1"/>
  <c r="F22" i="5"/>
  <c r="D23" i="5"/>
  <c r="E23" i="5"/>
  <c r="F23" i="5"/>
  <c r="D24" i="5"/>
  <c r="E24" i="5"/>
  <c r="G24" i="5" s="1"/>
  <c r="F24" i="5"/>
  <c r="D25" i="5"/>
  <c r="E25" i="5"/>
  <c r="F25" i="5"/>
  <c r="D26" i="5"/>
  <c r="E26" i="5"/>
  <c r="G26" i="5" s="1"/>
  <c r="F26" i="5"/>
  <c r="D27" i="5"/>
  <c r="E27" i="5"/>
  <c r="F27" i="5"/>
  <c r="D28" i="5"/>
  <c r="E28" i="5"/>
  <c r="F28" i="5"/>
  <c r="D29" i="5"/>
  <c r="E29" i="5"/>
  <c r="F29" i="5"/>
  <c r="D30" i="5"/>
  <c r="E30" i="5"/>
  <c r="G30" i="5" s="1"/>
  <c r="F30" i="5"/>
  <c r="D31" i="5"/>
  <c r="E31" i="5"/>
  <c r="F31" i="5"/>
  <c r="D32" i="5"/>
  <c r="E32" i="5"/>
  <c r="G32" i="5" s="1"/>
  <c r="F32" i="5"/>
  <c r="D33" i="5"/>
  <c r="E33" i="5"/>
  <c r="F33" i="5"/>
  <c r="D34" i="5"/>
  <c r="E34" i="5"/>
  <c r="G34" i="5" s="1"/>
  <c r="F34" i="5"/>
  <c r="D35" i="5"/>
  <c r="E35" i="5"/>
  <c r="F35" i="5"/>
  <c r="D36" i="5"/>
  <c r="E36" i="5"/>
  <c r="G36" i="5" s="1"/>
  <c r="F36" i="5"/>
  <c r="D37" i="5"/>
  <c r="E37" i="5"/>
  <c r="F37" i="5"/>
  <c r="D38" i="5"/>
  <c r="E38" i="5"/>
  <c r="F38" i="5"/>
  <c r="D39" i="5"/>
  <c r="E39" i="5"/>
  <c r="F39" i="5"/>
  <c r="D40" i="5"/>
  <c r="E40" i="5"/>
  <c r="G40" i="5" s="1"/>
  <c r="F40" i="5"/>
  <c r="D41" i="5"/>
  <c r="E41" i="5"/>
  <c r="F41" i="5"/>
  <c r="D42" i="5"/>
  <c r="E42" i="5"/>
  <c r="F42" i="5"/>
  <c r="D43" i="5"/>
  <c r="E43" i="5"/>
  <c r="F43" i="5"/>
  <c r="D44" i="5"/>
  <c r="E44" i="5"/>
  <c r="G44" i="5" s="1"/>
  <c r="F44" i="5"/>
  <c r="D45" i="5"/>
  <c r="E45" i="5"/>
  <c r="F45" i="5"/>
  <c r="D46" i="5"/>
  <c r="E46" i="5"/>
  <c r="F46" i="5"/>
  <c r="D47" i="5"/>
  <c r="E47" i="5"/>
  <c r="F47" i="5"/>
  <c r="D48" i="5"/>
  <c r="E48" i="5"/>
  <c r="F48" i="5"/>
  <c r="D49" i="5"/>
  <c r="E49" i="5"/>
  <c r="F49" i="5"/>
  <c r="D50" i="5"/>
  <c r="E50" i="5"/>
  <c r="F50" i="5"/>
  <c r="D51" i="5"/>
  <c r="G51" i="5" s="1"/>
  <c r="E51" i="5"/>
  <c r="F51" i="5"/>
  <c r="D52" i="5"/>
  <c r="E52" i="5"/>
  <c r="F52" i="5"/>
  <c r="D53" i="5"/>
  <c r="E53" i="5"/>
  <c r="F53" i="5"/>
  <c r="D54" i="5"/>
  <c r="E54" i="5"/>
  <c r="F54" i="5"/>
  <c r="D55" i="5"/>
  <c r="G55" i="5" s="1"/>
  <c r="E55" i="5"/>
  <c r="F55" i="5"/>
  <c r="D56" i="5"/>
  <c r="E56" i="5"/>
  <c r="F56" i="5"/>
  <c r="D57" i="5"/>
  <c r="E57" i="5"/>
  <c r="F57" i="5"/>
  <c r="D58" i="5"/>
  <c r="E58" i="5"/>
  <c r="F58" i="5"/>
  <c r="D59" i="5"/>
  <c r="G59" i="5" s="1"/>
  <c r="E59" i="5"/>
  <c r="F59" i="5"/>
  <c r="D60" i="5"/>
  <c r="E60" i="5"/>
  <c r="F60" i="5"/>
  <c r="D61" i="5"/>
  <c r="E61" i="5"/>
  <c r="F61" i="5"/>
  <c r="D62" i="5"/>
  <c r="E62" i="5"/>
  <c r="F62" i="5"/>
  <c r="D63" i="5"/>
  <c r="G63" i="5" s="1"/>
  <c r="E63" i="5"/>
  <c r="F63" i="5"/>
  <c r="D64" i="5"/>
  <c r="E64" i="5"/>
  <c r="F64" i="5"/>
  <c r="D65" i="5"/>
  <c r="E65" i="5"/>
  <c r="F65" i="5"/>
  <c r="D66" i="5"/>
  <c r="E66" i="5"/>
  <c r="F66" i="5"/>
  <c r="F7" i="5"/>
  <c r="E7" i="5"/>
  <c r="D7" i="5"/>
  <c r="D8" i="6"/>
  <c r="E8" i="6"/>
  <c r="G8" i="6" s="1"/>
  <c r="F8" i="6"/>
  <c r="D9" i="6"/>
  <c r="E9" i="6"/>
  <c r="F9" i="6"/>
  <c r="D10" i="6"/>
  <c r="E10" i="6"/>
  <c r="F10" i="6"/>
  <c r="D11" i="6"/>
  <c r="E11" i="6"/>
  <c r="F11" i="6"/>
  <c r="D12" i="6"/>
  <c r="E12" i="6"/>
  <c r="F12" i="6"/>
  <c r="D13" i="6"/>
  <c r="E13" i="6"/>
  <c r="F13" i="6"/>
  <c r="D14" i="6"/>
  <c r="E14" i="6"/>
  <c r="F14" i="6"/>
  <c r="D15" i="6"/>
  <c r="E15" i="6"/>
  <c r="F15" i="6"/>
  <c r="D16" i="6"/>
  <c r="E16" i="6"/>
  <c r="G16" i="6" s="1"/>
  <c r="F16" i="6"/>
  <c r="D17" i="6"/>
  <c r="E17" i="6"/>
  <c r="F17" i="6"/>
  <c r="D18" i="6"/>
  <c r="E18" i="6"/>
  <c r="F18" i="6"/>
  <c r="D19" i="6"/>
  <c r="E19" i="6"/>
  <c r="F19" i="6"/>
  <c r="D20" i="6"/>
  <c r="E20" i="6"/>
  <c r="F20" i="6"/>
  <c r="D21" i="6"/>
  <c r="E21" i="6"/>
  <c r="F21" i="6"/>
  <c r="D22" i="6"/>
  <c r="E22" i="6"/>
  <c r="F22" i="6"/>
  <c r="D23" i="6"/>
  <c r="G23" i="6" s="1"/>
  <c r="E23" i="6"/>
  <c r="F23" i="6"/>
  <c r="D24" i="6"/>
  <c r="E24" i="6"/>
  <c r="F24" i="6"/>
  <c r="D25" i="6"/>
  <c r="E25" i="6"/>
  <c r="F25" i="6"/>
  <c r="D26" i="6"/>
  <c r="E26" i="6"/>
  <c r="F26" i="6"/>
  <c r="D27" i="6"/>
  <c r="G27" i="6" s="1"/>
  <c r="E27" i="6"/>
  <c r="F27" i="6"/>
  <c r="D28" i="6"/>
  <c r="E28" i="6"/>
  <c r="F28" i="6"/>
  <c r="D29" i="6"/>
  <c r="E29" i="6"/>
  <c r="F29" i="6"/>
  <c r="D30" i="6"/>
  <c r="E30" i="6"/>
  <c r="F30" i="6"/>
  <c r="D31" i="6"/>
  <c r="G31" i="6" s="1"/>
  <c r="E31" i="6"/>
  <c r="F31" i="6"/>
  <c r="D32" i="6"/>
  <c r="E32" i="6"/>
  <c r="F32" i="6"/>
  <c r="D33" i="6"/>
  <c r="E33" i="6"/>
  <c r="F33" i="6"/>
  <c r="D34" i="6"/>
  <c r="E34" i="6"/>
  <c r="F34" i="6"/>
  <c r="D35" i="6"/>
  <c r="G35" i="6" s="1"/>
  <c r="E35" i="6"/>
  <c r="F35" i="6"/>
  <c r="D36" i="6"/>
  <c r="E36" i="6"/>
  <c r="F36" i="6"/>
  <c r="D37" i="6"/>
  <c r="E37" i="6"/>
  <c r="F37" i="6"/>
  <c r="D38" i="6"/>
  <c r="E38" i="6"/>
  <c r="F38" i="6"/>
  <c r="D39" i="6"/>
  <c r="G39" i="6" s="1"/>
  <c r="E39" i="6"/>
  <c r="F39" i="6"/>
  <c r="D40" i="6"/>
  <c r="E40" i="6"/>
  <c r="F40" i="6"/>
  <c r="D41" i="6"/>
  <c r="E41" i="6"/>
  <c r="F41" i="6"/>
  <c r="D42" i="6"/>
  <c r="E42" i="6"/>
  <c r="F42" i="6"/>
  <c r="D43" i="6"/>
  <c r="G43" i="6" s="1"/>
  <c r="E43" i="6"/>
  <c r="F43" i="6"/>
  <c r="D44" i="6"/>
  <c r="E44" i="6"/>
  <c r="F44" i="6"/>
  <c r="D45" i="6"/>
  <c r="E45" i="6"/>
  <c r="F45" i="6"/>
  <c r="D46" i="6"/>
  <c r="E46" i="6"/>
  <c r="F46" i="6"/>
  <c r="D47" i="6"/>
  <c r="G47" i="6" s="1"/>
  <c r="E47" i="6"/>
  <c r="F47" i="6"/>
  <c r="D48" i="6"/>
  <c r="E48" i="6"/>
  <c r="F48" i="6"/>
  <c r="D49" i="6"/>
  <c r="E49" i="6"/>
  <c r="F49" i="6"/>
  <c r="D50" i="6"/>
  <c r="E50" i="6"/>
  <c r="F50" i="6"/>
  <c r="D51" i="6"/>
  <c r="G51" i="6" s="1"/>
  <c r="E51" i="6"/>
  <c r="F51" i="6"/>
  <c r="D52" i="6"/>
  <c r="E52" i="6"/>
  <c r="F52" i="6"/>
  <c r="D53" i="6"/>
  <c r="E53" i="6"/>
  <c r="F53" i="6"/>
  <c r="D54" i="6"/>
  <c r="E54" i="6"/>
  <c r="F54" i="6"/>
  <c r="D55" i="6"/>
  <c r="G55" i="6" s="1"/>
  <c r="E55" i="6"/>
  <c r="F55" i="6"/>
  <c r="D56" i="6"/>
  <c r="E56" i="6"/>
  <c r="F56" i="6"/>
  <c r="D57" i="6"/>
  <c r="E57" i="6"/>
  <c r="F57" i="6"/>
  <c r="D58" i="6"/>
  <c r="E58" i="6"/>
  <c r="F58" i="6"/>
  <c r="D59" i="6"/>
  <c r="G59" i="6" s="1"/>
  <c r="E59" i="6"/>
  <c r="F59" i="6"/>
  <c r="D60" i="6"/>
  <c r="E60" i="6"/>
  <c r="F60" i="6"/>
  <c r="D61" i="6"/>
  <c r="E61" i="6"/>
  <c r="F61" i="6"/>
  <c r="D62" i="6"/>
  <c r="E62" i="6"/>
  <c r="F62" i="6"/>
  <c r="D63" i="6"/>
  <c r="G63" i="6" s="1"/>
  <c r="E63" i="6"/>
  <c r="F63" i="6"/>
  <c r="D64" i="6"/>
  <c r="E64" i="6"/>
  <c r="F64" i="6"/>
  <c r="D65" i="6"/>
  <c r="E65" i="6"/>
  <c r="F65" i="6"/>
  <c r="D66" i="6"/>
  <c r="E66" i="6"/>
  <c r="F66" i="6"/>
  <c r="F7" i="6"/>
  <c r="E7" i="6"/>
  <c r="D7" i="6"/>
  <c r="H8" i="4"/>
  <c r="I8" i="4"/>
  <c r="K8" i="4" s="1"/>
  <c r="J8" i="4"/>
  <c r="H9" i="4"/>
  <c r="I9" i="4"/>
  <c r="J9" i="4"/>
  <c r="H10" i="4"/>
  <c r="I10" i="4"/>
  <c r="K10" i="4" s="1"/>
  <c r="J10" i="4"/>
  <c r="H11" i="4"/>
  <c r="I11" i="4"/>
  <c r="J11" i="4"/>
  <c r="H12" i="4"/>
  <c r="I12" i="4"/>
  <c r="K12" i="4" s="1"/>
  <c r="J12" i="4"/>
  <c r="H13" i="4"/>
  <c r="I13" i="4"/>
  <c r="J13" i="4"/>
  <c r="H14" i="4"/>
  <c r="I14" i="4"/>
  <c r="J14" i="4"/>
  <c r="H15" i="4"/>
  <c r="I15" i="4"/>
  <c r="J15" i="4"/>
  <c r="H16" i="4"/>
  <c r="I16" i="4"/>
  <c r="K16" i="4" s="1"/>
  <c r="J16" i="4"/>
  <c r="H17" i="4"/>
  <c r="I17" i="4"/>
  <c r="J17" i="4"/>
  <c r="H18" i="4"/>
  <c r="I18" i="4"/>
  <c r="K18" i="4" s="1"/>
  <c r="J18" i="4"/>
  <c r="H19" i="4"/>
  <c r="I19" i="4"/>
  <c r="J19" i="4"/>
  <c r="H20" i="4"/>
  <c r="I20" i="4"/>
  <c r="K20" i="4" s="1"/>
  <c r="J20" i="4"/>
  <c r="H21" i="4"/>
  <c r="I21" i="4"/>
  <c r="J21" i="4"/>
  <c r="H22" i="4"/>
  <c r="I22" i="4"/>
  <c r="J22" i="4"/>
  <c r="H23" i="4"/>
  <c r="I23" i="4"/>
  <c r="J23" i="4"/>
  <c r="H24" i="4"/>
  <c r="I24" i="4"/>
  <c r="K24" i="4" s="1"/>
  <c r="J24" i="4"/>
  <c r="H25" i="4"/>
  <c r="I25" i="4"/>
  <c r="J25" i="4"/>
  <c r="H26" i="4"/>
  <c r="I26" i="4"/>
  <c r="K26" i="4" s="1"/>
  <c r="J26" i="4"/>
  <c r="H27" i="4"/>
  <c r="I27" i="4"/>
  <c r="J27" i="4"/>
  <c r="H28" i="4"/>
  <c r="I28" i="4"/>
  <c r="K28" i="4" s="1"/>
  <c r="J28" i="4"/>
  <c r="H29" i="4"/>
  <c r="I29" i="4"/>
  <c r="J29" i="4"/>
  <c r="H30" i="4"/>
  <c r="I30" i="4"/>
  <c r="J30" i="4"/>
  <c r="H31" i="4"/>
  <c r="I31" i="4"/>
  <c r="J31" i="4"/>
  <c r="H32" i="4"/>
  <c r="I32" i="4"/>
  <c r="K32" i="4" s="1"/>
  <c r="J32" i="4"/>
  <c r="H33" i="4"/>
  <c r="I33" i="4"/>
  <c r="J33" i="4"/>
  <c r="H34" i="4"/>
  <c r="I34" i="4"/>
  <c r="K34" i="4" s="1"/>
  <c r="J34" i="4"/>
  <c r="H35" i="4"/>
  <c r="I35" i="4"/>
  <c r="J35" i="4"/>
  <c r="H36" i="4"/>
  <c r="I36" i="4"/>
  <c r="K36" i="4" s="1"/>
  <c r="J36" i="4"/>
  <c r="H37" i="4"/>
  <c r="I37" i="4"/>
  <c r="J37" i="4"/>
  <c r="H38" i="4"/>
  <c r="I38" i="4"/>
  <c r="J38" i="4"/>
  <c r="H39" i="4"/>
  <c r="I39" i="4"/>
  <c r="J39" i="4"/>
  <c r="H40" i="4"/>
  <c r="I40" i="4"/>
  <c r="K40" i="4" s="1"/>
  <c r="J40" i="4"/>
  <c r="H41" i="4"/>
  <c r="I41" i="4"/>
  <c r="J41" i="4"/>
  <c r="H42" i="4"/>
  <c r="I42" i="4"/>
  <c r="K42" i="4" s="1"/>
  <c r="J42" i="4"/>
  <c r="H43" i="4"/>
  <c r="I43" i="4"/>
  <c r="J43" i="4"/>
  <c r="H44" i="4"/>
  <c r="I44" i="4"/>
  <c r="K44" i="4" s="1"/>
  <c r="J44" i="4"/>
  <c r="H45" i="4"/>
  <c r="I45" i="4"/>
  <c r="J45" i="4"/>
  <c r="H46" i="4"/>
  <c r="I46" i="4"/>
  <c r="J46" i="4"/>
  <c r="H47" i="4"/>
  <c r="I47" i="4"/>
  <c r="J47" i="4"/>
  <c r="H48" i="4"/>
  <c r="I48" i="4"/>
  <c r="K48" i="4" s="1"/>
  <c r="J48" i="4"/>
  <c r="H49" i="4"/>
  <c r="I49" i="4"/>
  <c r="J49" i="4"/>
  <c r="H50" i="4"/>
  <c r="I50" i="4"/>
  <c r="K50" i="4" s="1"/>
  <c r="J50" i="4"/>
  <c r="H51" i="4"/>
  <c r="I51" i="4"/>
  <c r="J51" i="4"/>
  <c r="H52" i="4"/>
  <c r="I52" i="4"/>
  <c r="K52" i="4" s="1"/>
  <c r="J52" i="4"/>
  <c r="H53" i="4"/>
  <c r="I53" i="4"/>
  <c r="J53" i="4"/>
  <c r="H54" i="4"/>
  <c r="I54" i="4"/>
  <c r="J54" i="4"/>
  <c r="H55" i="4"/>
  <c r="I55" i="4"/>
  <c r="J55" i="4"/>
  <c r="H56" i="4"/>
  <c r="I56" i="4"/>
  <c r="K56" i="4" s="1"/>
  <c r="J56" i="4"/>
  <c r="H57" i="4"/>
  <c r="I57" i="4"/>
  <c r="J57" i="4"/>
  <c r="H58" i="4"/>
  <c r="I58" i="4"/>
  <c r="K58" i="4" s="1"/>
  <c r="J58" i="4"/>
  <c r="H59" i="4"/>
  <c r="I59" i="4"/>
  <c r="J59" i="4"/>
  <c r="H60" i="4"/>
  <c r="I60" i="4"/>
  <c r="K60" i="4" s="1"/>
  <c r="J60" i="4"/>
  <c r="H61" i="4"/>
  <c r="I61" i="4"/>
  <c r="J61" i="4"/>
  <c r="H62" i="4"/>
  <c r="I62" i="4"/>
  <c r="J62" i="4"/>
  <c r="H63" i="4"/>
  <c r="I63" i="4"/>
  <c r="J63" i="4"/>
  <c r="H64" i="4"/>
  <c r="I64" i="4"/>
  <c r="K64" i="4" s="1"/>
  <c r="J64" i="4"/>
  <c r="H65" i="4"/>
  <c r="I65" i="4"/>
  <c r="J65" i="4"/>
  <c r="H66" i="4"/>
  <c r="I66" i="4"/>
  <c r="J66" i="4"/>
  <c r="J7" i="4"/>
  <c r="K7" i="4" s="1"/>
  <c r="I7" i="4"/>
  <c r="H7" i="4"/>
  <c r="D8" i="3"/>
  <c r="G8" i="3" s="1"/>
  <c r="E8" i="3"/>
  <c r="F8" i="3"/>
  <c r="D9" i="3"/>
  <c r="G9" i="3" s="1"/>
  <c r="E9" i="3"/>
  <c r="F9" i="3"/>
  <c r="D10" i="3"/>
  <c r="G10" i="3" s="1"/>
  <c r="E10" i="3"/>
  <c r="F10" i="3"/>
  <c r="D11" i="3"/>
  <c r="G11" i="3" s="1"/>
  <c r="E11" i="3"/>
  <c r="F11" i="3"/>
  <c r="D12" i="3"/>
  <c r="G12" i="3" s="1"/>
  <c r="E12" i="3"/>
  <c r="F12" i="3"/>
  <c r="D13" i="3"/>
  <c r="G13" i="3" s="1"/>
  <c r="E13" i="3"/>
  <c r="F13" i="3"/>
  <c r="D14" i="3"/>
  <c r="E14" i="3"/>
  <c r="G14" i="3" s="1"/>
  <c r="F14" i="3"/>
  <c r="D15" i="3"/>
  <c r="E15" i="3"/>
  <c r="F15" i="3"/>
  <c r="D16" i="3"/>
  <c r="E16" i="3"/>
  <c r="F16" i="3"/>
  <c r="D17" i="3"/>
  <c r="E17" i="3"/>
  <c r="F17" i="3"/>
  <c r="D18" i="3"/>
  <c r="E18" i="3"/>
  <c r="G18" i="3" s="1"/>
  <c r="F18" i="3"/>
  <c r="D19" i="3"/>
  <c r="E19" i="3"/>
  <c r="F19" i="3"/>
  <c r="D20" i="3"/>
  <c r="E20" i="3"/>
  <c r="G20" i="3" s="1"/>
  <c r="F20" i="3"/>
  <c r="D21" i="3"/>
  <c r="E21" i="3"/>
  <c r="F21" i="3"/>
  <c r="D22" i="3"/>
  <c r="E22" i="3"/>
  <c r="G22" i="3" s="1"/>
  <c r="F22" i="3"/>
  <c r="D23" i="3"/>
  <c r="E23" i="3"/>
  <c r="F23" i="3"/>
  <c r="D24" i="3"/>
  <c r="E24" i="3"/>
  <c r="F24" i="3"/>
  <c r="D25" i="3"/>
  <c r="E25" i="3"/>
  <c r="F25" i="3"/>
  <c r="D26" i="3"/>
  <c r="E26" i="3"/>
  <c r="G26" i="3" s="1"/>
  <c r="F26" i="3"/>
  <c r="D27" i="3"/>
  <c r="E27" i="3"/>
  <c r="F27" i="3"/>
  <c r="D28" i="3"/>
  <c r="E28" i="3"/>
  <c r="G28" i="3" s="1"/>
  <c r="F28" i="3"/>
  <c r="D29" i="3"/>
  <c r="E29" i="3"/>
  <c r="F29" i="3"/>
  <c r="D30" i="3"/>
  <c r="E30" i="3"/>
  <c r="G30" i="3" s="1"/>
  <c r="F30" i="3"/>
  <c r="D31" i="3"/>
  <c r="E31" i="3"/>
  <c r="F31" i="3"/>
  <c r="D32" i="3"/>
  <c r="E32" i="3"/>
  <c r="F32" i="3"/>
  <c r="D33" i="3"/>
  <c r="E33" i="3"/>
  <c r="F33" i="3"/>
  <c r="D34" i="3"/>
  <c r="E34" i="3"/>
  <c r="G34" i="3" s="1"/>
  <c r="F34" i="3"/>
  <c r="D35" i="3"/>
  <c r="E35" i="3"/>
  <c r="F35" i="3"/>
  <c r="D36" i="3"/>
  <c r="E36" i="3"/>
  <c r="G36" i="3" s="1"/>
  <c r="F36" i="3"/>
  <c r="D37" i="3"/>
  <c r="E37" i="3"/>
  <c r="F37" i="3"/>
  <c r="D38" i="3"/>
  <c r="E38" i="3"/>
  <c r="G38" i="3" s="1"/>
  <c r="F38" i="3"/>
  <c r="D39" i="3"/>
  <c r="E39" i="3"/>
  <c r="F39" i="3"/>
  <c r="D40" i="3"/>
  <c r="E40" i="3"/>
  <c r="F40" i="3"/>
  <c r="D41" i="3"/>
  <c r="G41" i="3" s="1"/>
  <c r="E41" i="3"/>
  <c r="F41" i="3"/>
  <c r="D42" i="3"/>
  <c r="E42" i="3"/>
  <c r="F42" i="3"/>
  <c r="D43" i="3"/>
  <c r="E43" i="3"/>
  <c r="F43" i="3"/>
  <c r="D44" i="3"/>
  <c r="E44" i="3"/>
  <c r="F44" i="3"/>
  <c r="D45" i="3"/>
  <c r="G45" i="3" s="1"/>
  <c r="E45" i="3"/>
  <c r="F45" i="3"/>
  <c r="D46" i="3"/>
  <c r="E46" i="3"/>
  <c r="F46" i="3"/>
  <c r="D47" i="3"/>
  <c r="E47" i="3"/>
  <c r="F47" i="3"/>
  <c r="D48" i="3"/>
  <c r="E48" i="3"/>
  <c r="F48" i="3"/>
  <c r="D49" i="3"/>
  <c r="G49" i="3" s="1"/>
  <c r="E49" i="3"/>
  <c r="F49" i="3"/>
  <c r="D50" i="3"/>
  <c r="E50" i="3"/>
  <c r="F50" i="3"/>
  <c r="D51" i="3"/>
  <c r="E51" i="3"/>
  <c r="F51" i="3"/>
  <c r="D52" i="3"/>
  <c r="E52" i="3"/>
  <c r="F52" i="3"/>
  <c r="D53" i="3"/>
  <c r="G53" i="3" s="1"/>
  <c r="E53" i="3"/>
  <c r="F53" i="3"/>
  <c r="D54" i="3"/>
  <c r="E54" i="3"/>
  <c r="F54" i="3"/>
  <c r="D55" i="3"/>
  <c r="E55" i="3"/>
  <c r="F55" i="3"/>
  <c r="D56" i="3"/>
  <c r="E56" i="3"/>
  <c r="F56" i="3"/>
  <c r="D57" i="3"/>
  <c r="G57" i="3" s="1"/>
  <c r="E57" i="3"/>
  <c r="F57" i="3"/>
  <c r="D58" i="3"/>
  <c r="E58" i="3"/>
  <c r="F58" i="3"/>
  <c r="D59" i="3"/>
  <c r="E59" i="3"/>
  <c r="F59" i="3"/>
  <c r="D60" i="3"/>
  <c r="E60" i="3"/>
  <c r="F60" i="3"/>
  <c r="D61" i="3"/>
  <c r="G61" i="3" s="1"/>
  <c r="E61" i="3"/>
  <c r="F61" i="3"/>
  <c r="D62" i="3"/>
  <c r="E62" i="3"/>
  <c r="F62" i="3"/>
  <c r="D63" i="3"/>
  <c r="E63" i="3"/>
  <c r="F63" i="3"/>
  <c r="D64" i="3"/>
  <c r="E64" i="3"/>
  <c r="F64" i="3"/>
  <c r="D65" i="3"/>
  <c r="G65" i="3" s="1"/>
  <c r="E65" i="3"/>
  <c r="F65" i="3"/>
  <c r="D66" i="3"/>
  <c r="E66" i="3"/>
  <c r="F66" i="3"/>
  <c r="F7" i="3"/>
  <c r="E7" i="3"/>
  <c r="D7" i="3"/>
  <c r="G7" i="3" s="1"/>
  <c r="H66" i="2"/>
  <c r="I66" i="2"/>
  <c r="J66" i="2"/>
  <c r="D8" i="1"/>
  <c r="G8" i="1" s="1"/>
  <c r="E8" i="1"/>
  <c r="F8" i="1"/>
  <c r="D9" i="1"/>
  <c r="E9" i="1"/>
  <c r="F9" i="1"/>
  <c r="D10" i="1"/>
  <c r="E10" i="1"/>
  <c r="F10" i="1"/>
  <c r="D11" i="1"/>
  <c r="E11" i="1"/>
  <c r="F11" i="1"/>
  <c r="D12" i="1"/>
  <c r="G12" i="1" s="1"/>
  <c r="E12" i="1"/>
  <c r="F12" i="1"/>
  <c r="D13" i="1"/>
  <c r="E13" i="1"/>
  <c r="F13" i="1"/>
  <c r="D14" i="1"/>
  <c r="E14" i="1"/>
  <c r="F14" i="1"/>
  <c r="D15" i="1"/>
  <c r="E15" i="1"/>
  <c r="F15" i="1"/>
  <c r="D16" i="1"/>
  <c r="G16" i="1" s="1"/>
  <c r="E16" i="1"/>
  <c r="F16" i="1"/>
  <c r="D17" i="1"/>
  <c r="E17" i="1"/>
  <c r="F17" i="1"/>
  <c r="D18" i="1"/>
  <c r="E18" i="1"/>
  <c r="F18" i="1"/>
  <c r="D19" i="1"/>
  <c r="E19" i="1"/>
  <c r="F19" i="1"/>
  <c r="D20" i="1"/>
  <c r="G20" i="1" s="1"/>
  <c r="E20" i="1"/>
  <c r="F20" i="1"/>
  <c r="D21" i="1"/>
  <c r="E21" i="1"/>
  <c r="F21" i="1"/>
  <c r="D22" i="1"/>
  <c r="E22" i="1"/>
  <c r="F22" i="1"/>
  <c r="D23" i="1"/>
  <c r="E23" i="1"/>
  <c r="F23" i="1"/>
  <c r="D24" i="1"/>
  <c r="G24" i="1" s="1"/>
  <c r="E24" i="1"/>
  <c r="F24" i="1"/>
  <c r="D25" i="1"/>
  <c r="E25" i="1"/>
  <c r="F25" i="1"/>
  <c r="D26" i="1"/>
  <c r="E26" i="1"/>
  <c r="F26" i="1"/>
  <c r="D27" i="1"/>
  <c r="E27" i="1"/>
  <c r="F27" i="1"/>
  <c r="D28" i="1"/>
  <c r="G28" i="1" s="1"/>
  <c r="E28" i="1"/>
  <c r="F28" i="1"/>
  <c r="D29" i="1"/>
  <c r="E29" i="1"/>
  <c r="F29" i="1"/>
  <c r="D30" i="1"/>
  <c r="E30" i="1"/>
  <c r="F30" i="1"/>
  <c r="D31" i="1"/>
  <c r="E31" i="1"/>
  <c r="F31" i="1"/>
  <c r="D32" i="1"/>
  <c r="G32" i="1" s="1"/>
  <c r="E32" i="1"/>
  <c r="F32" i="1"/>
  <c r="D33" i="1"/>
  <c r="E33" i="1"/>
  <c r="F33" i="1"/>
  <c r="D34" i="1"/>
  <c r="E34" i="1"/>
  <c r="F34" i="1"/>
  <c r="D35" i="1"/>
  <c r="E35" i="1"/>
  <c r="F35" i="1"/>
  <c r="D36" i="1"/>
  <c r="G36" i="1" s="1"/>
  <c r="E36" i="1"/>
  <c r="F36" i="1"/>
  <c r="D37" i="1"/>
  <c r="E37" i="1"/>
  <c r="F37" i="1"/>
  <c r="D38" i="1"/>
  <c r="E38" i="1"/>
  <c r="F38" i="1"/>
  <c r="D39" i="1"/>
  <c r="E39" i="1"/>
  <c r="F39" i="1"/>
  <c r="D40" i="1"/>
  <c r="G40" i="1" s="1"/>
  <c r="E40" i="1"/>
  <c r="F40" i="1"/>
  <c r="D41" i="1"/>
  <c r="E41" i="1"/>
  <c r="F41" i="1"/>
  <c r="D42" i="1"/>
  <c r="E42" i="1"/>
  <c r="F42" i="1"/>
  <c r="D43" i="1"/>
  <c r="E43" i="1"/>
  <c r="F43" i="1"/>
  <c r="D44" i="1"/>
  <c r="G44" i="1" s="1"/>
  <c r="E44" i="1"/>
  <c r="F44" i="1"/>
  <c r="D45" i="1"/>
  <c r="E45" i="1"/>
  <c r="F45" i="1"/>
  <c r="D46" i="1"/>
  <c r="E46" i="1"/>
  <c r="F46" i="1"/>
  <c r="D47" i="1"/>
  <c r="E47" i="1"/>
  <c r="F47" i="1"/>
  <c r="D48" i="1"/>
  <c r="G48" i="1" s="1"/>
  <c r="E48" i="1"/>
  <c r="F48" i="1"/>
  <c r="D49" i="1"/>
  <c r="E49" i="1"/>
  <c r="F49" i="1"/>
  <c r="D50" i="1"/>
  <c r="E50" i="1"/>
  <c r="F50" i="1"/>
  <c r="D51" i="1"/>
  <c r="E51" i="1"/>
  <c r="F51" i="1"/>
  <c r="D52" i="1"/>
  <c r="G52" i="1" s="1"/>
  <c r="E52" i="1"/>
  <c r="F52" i="1"/>
  <c r="D53" i="1"/>
  <c r="E53" i="1"/>
  <c r="F53" i="1"/>
  <c r="D54" i="1"/>
  <c r="E54" i="1"/>
  <c r="F54" i="1"/>
  <c r="D55" i="1"/>
  <c r="E55" i="1"/>
  <c r="F55" i="1"/>
  <c r="D56" i="1"/>
  <c r="G56" i="1" s="1"/>
  <c r="E56" i="1"/>
  <c r="F56" i="1"/>
  <c r="D57" i="1"/>
  <c r="E57" i="1"/>
  <c r="F57" i="1"/>
  <c r="D58" i="1"/>
  <c r="E58" i="1"/>
  <c r="F58" i="1"/>
  <c r="D59" i="1"/>
  <c r="E59" i="1"/>
  <c r="F59" i="1"/>
  <c r="D60" i="1"/>
  <c r="G60" i="1" s="1"/>
  <c r="E60" i="1"/>
  <c r="F60" i="1"/>
  <c r="D61" i="1"/>
  <c r="E61" i="1"/>
  <c r="F61" i="1"/>
  <c r="D62" i="1"/>
  <c r="E62" i="1"/>
  <c r="F62" i="1"/>
  <c r="D63" i="1"/>
  <c r="E63" i="1"/>
  <c r="F63" i="1"/>
  <c r="D64" i="1"/>
  <c r="G64" i="1" s="1"/>
  <c r="E64" i="1"/>
  <c r="F64" i="1"/>
  <c r="D65" i="1"/>
  <c r="E65" i="1"/>
  <c r="F65" i="1"/>
  <c r="D66" i="1"/>
  <c r="E66" i="1"/>
  <c r="F66" i="1"/>
  <c r="F7" i="1"/>
  <c r="E7" i="1"/>
  <c r="D7" i="1"/>
  <c r="G7" i="1" s="1"/>
  <c r="G58" i="1" l="1"/>
  <c r="G50" i="1"/>
  <c r="G42" i="1"/>
  <c r="G34" i="1"/>
  <c r="G26" i="1"/>
  <c r="G18" i="1"/>
  <c r="G10" i="1"/>
  <c r="G63" i="3"/>
  <c r="G55" i="3"/>
  <c r="G47" i="3"/>
  <c r="G14" i="6"/>
  <c r="G66" i="5"/>
  <c r="G50" i="5"/>
  <c r="G42" i="5"/>
  <c r="G10" i="5"/>
  <c r="G63" i="1"/>
  <c r="G55" i="1"/>
  <c r="G47" i="1"/>
  <c r="G39" i="1"/>
  <c r="G31" i="1"/>
  <c r="G23" i="1"/>
  <c r="G15" i="1"/>
  <c r="K66" i="2"/>
  <c r="G60" i="3"/>
  <c r="G52" i="3"/>
  <c r="G44" i="3"/>
  <c r="G33" i="3"/>
  <c r="G25" i="3"/>
  <c r="G17" i="3"/>
  <c r="K63" i="4"/>
  <c r="K55" i="4"/>
  <c r="K47" i="4"/>
  <c r="K39" i="4"/>
  <c r="K31" i="4"/>
  <c r="K23" i="4"/>
  <c r="K15" i="4"/>
  <c r="G28" i="5"/>
  <c r="G20" i="5"/>
  <c r="G12" i="5"/>
  <c r="G65" i="1"/>
  <c r="G57" i="1"/>
  <c r="G49" i="1"/>
  <c r="G41" i="1"/>
  <c r="G33" i="1"/>
  <c r="G25" i="1"/>
  <c r="G17" i="1"/>
  <c r="G9" i="1"/>
  <c r="G62" i="3"/>
  <c r="G54" i="3"/>
  <c r="G46" i="3"/>
  <c r="G35" i="3"/>
  <c r="G27" i="3"/>
  <c r="G19" i="3"/>
  <c r="K65" i="4"/>
  <c r="K57" i="4"/>
  <c r="K49" i="4"/>
  <c r="K41" i="4"/>
  <c r="K33" i="4"/>
  <c r="K25" i="4"/>
  <c r="K17" i="4"/>
  <c r="K9" i="4"/>
  <c r="G62" i="1"/>
  <c r="G54" i="1"/>
  <c r="G46" i="1"/>
  <c r="G38" i="1"/>
  <c r="G30" i="1"/>
  <c r="G22" i="1"/>
  <c r="G14" i="1"/>
  <c r="G59" i="3"/>
  <c r="G51" i="3"/>
  <c r="G43" i="3"/>
  <c r="G32" i="3"/>
  <c r="G24" i="3"/>
  <c r="G16" i="3"/>
  <c r="K62" i="4"/>
  <c r="K54" i="4"/>
  <c r="K46" i="4"/>
  <c r="K38" i="4"/>
  <c r="K30" i="4"/>
  <c r="K22" i="4"/>
  <c r="K14" i="4"/>
  <c r="G18" i="6"/>
  <c r="G10" i="6"/>
  <c r="G46" i="5"/>
  <c r="G38" i="5"/>
  <c r="G14" i="5"/>
  <c r="G59" i="1"/>
  <c r="G51" i="1"/>
  <c r="G43" i="1"/>
  <c r="G35" i="1"/>
  <c r="G27" i="1"/>
  <c r="G19" i="1"/>
  <c r="G11" i="1"/>
  <c r="G64" i="3"/>
  <c r="G56" i="3"/>
  <c r="G48" i="3"/>
  <c r="G40" i="3"/>
  <c r="G37" i="3"/>
  <c r="G29" i="3"/>
  <c r="G21" i="3"/>
  <c r="K59" i="4"/>
  <c r="K51" i="4"/>
  <c r="K43" i="4"/>
  <c r="K35" i="4"/>
  <c r="K27" i="4"/>
  <c r="K19" i="4"/>
  <c r="K11" i="4"/>
  <c r="G20" i="6"/>
  <c r="G12" i="6"/>
  <c r="G48" i="5"/>
  <c r="G16" i="5"/>
  <c r="G8" i="5"/>
  <c r="G61" i="1"/>
  <c r="G53" i="1"/>
  <c r="G45" i="1"/>
  <c r="G37" i="1"/>
  <c r="G29" i="1"/>
  <c r="G21" i="1"/>
  <c r="G13" i="1"/>
  <c r="G66" i="3"/>
  <c r="G58" i="3"/>
  <c r="G50" i="3"/>
  <c r="G42" i="3"/>
  <c r="G39" i="3"/>
  <c r="G31" i="3"/>
  <c r="G23" i="3"/>
  <c r="G15" i="3"/>
  <c r="K61" i="4"/>
  <c r="K53" i="4"/>
  <c r="K45" i="4"/>
  <c r="K37" i="4"/>
  <c r="K29" i="4"/>
  <c r="K21" i="4"/>
  <c r="K13" i="4"/>
  <c r="G66" i="1"/>
  <c r="G7" i="5"/>
  <c r="G65" i="5"/>
  <c r="G61" i="5"/>
  <c r="G57" i="5"/>
  <c r="G53" i="5"/>
  <c r="G62" i="5"/>
  <c r="G58" i="5"/>
  <c r="G54" i="5"/>
  <c r="G47" i="5"/>
  <c r="G43" i="5"/>
  <c r="G39" i="5"/>
  <c r="G35" i="5"/>
  <c r="G31" i="5"/>
  <c r="G27" i="5"/>
  <c r="G23" i="5"/>
  <c r="G19" i="5"/>
  <c r="G15" i="5"/>
  <c r="G11" i="5"/>
  <c r="G64" i="5"/>
  <c r="G60" i="5"/>
  <c r="G56" i="5"/>
  <c r="G52" i="5"/>
  <c r="G49" i="5"/>
  <c r="G45" i="5"/>
  <c r="G41" i="5"/>
  <c r="G37" i="5"/>
  <c r="G33" i="5"/>
  <c r="G29" i="5"/>
  <c r="G25" i="5"/>
  <c r="G21" i="5"/>
  <c r="G17" i="5"/>
  <c r="G13" i="5"/>
  <c r="G9" i="5"/>
  <c r="K66" i="4"/>
  <c r="G65" i="6"/>
  <c r="G61" i="6"/>
  <c r="G57" i="6"/>
  <c r="G53" i="6"/>
  <c r="G49" i="6"/>
  <c r="G45" i="6"/>
  <c r="G41" i="6"/>
  <c r="G37" i="6"/>
  <c r="G33" i="6"/>
  <c r="G29" i="6"/>
  <c r="G25" i="6"/>
  <c r="G21" i="6"/>
  <c r="G66" i="6"/>
  <c r="G62" i="6"/>
  <c r="G58" i="6"/>
  <c r="G54" i="6"/>
  <c r="G50" i="6"/>
  <c r="G46" i="6"/>
  <c r="G42" i="6"/>
  <c r="G38" i="6"/>
  <c r="G34" i="6"/>
  <c r="G30" i="6"/>
  <c r="G26" i="6"/>
  <c r="G22" i="6"/>
  <c r="G19" i="6"/>
  <c r="G15" i="6"/>
  <c r="G11" i="6"/>
  <c r="G64" i="6"/>
  <c r="G60" i="6"/>
  <c r="G56" i="6"/>
  <c r="G52" i="6"/>
  <c r="G48" i="6"/>
  <c r="G44" i="6"/>
  <c r="G40" i="6"/>
  <c r="G36" i="6"/>
  <c r="G32" i="6"/>
  <c r="G28" i="6"/>
  <c r="G24" i="6"/>
  <c r="G17" i="6"/>
  <c r="G13" i="6"/>
  <c r="G9" i="6"/>
  <c r="G7" i="6"/>
  <c r="C66" i="7"/>
  <c r="G67" i="6" l="1"/>
  <c r="F67" i="6"/>
  <c r="E67" i="6"/>
  <c r="D67" i="6"/>
  <c r="C67" i="6"/>
  <c r="G67" i="5"/>
  <c r="F67" i="5"/>
  <c r="E67" i="5"/>
  <c r="D67" i="5"/>
  <c r="C67" i="5"/>
  <c r="U67" i="4"/>
  <c r="T67" i="4"/>
  <c r="S67" i="4"/>
  <c r="R67" i="4"/>
  <c r="Q67" i="4"/>
  <c r="P67" i="4"/>
  <c r="O67" i="4"/>
  <c r="N67" i="4"/>
  <c r="M67" i="4"/>
  <c r="L67" i="4"/>
  <c r="K67" i="4"/>
  <c r="J67" i="4"/>
  <c r="I67" i="4"/>
  <c r="H67" i="4"/>
  <c r="G67" i="4"/>
  <c r="D67" i="4"/>
  <c r="C67" i="4"/>
  <c r="G67" i="3"/>
  <c r="F67" i="3"/>
  <c r="E67" i="3"/>
  <c r="D67" i="3"/>
  <c r="C67" i="3"/>
  <c r="C65" i="2"/>
  <c r="C64" i="2"/>
  <c r="C63" i="2"/>
  <c r="C62" i="2"/>
  <c r="C61" i="2"/>
  <c r="C60" i="2"/>
  <c r="C59" i="2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G67" i="1"/>
  <c r="F67" i="1"/>
  <c r="E67" i="1"/>
  <c r="D67" i="1"/>
  <c r="C67" i="1"/>
  <c r="C14" i="7" l="1"/>
  <c r="H14" i="2"/>
  <c r="I14" i="2"/>
  <c r="J14" i="2"/>
  <c r="C22" i="7"/>
  <c r="H22" i="2"/>
  <c r="I22" i="2"/>
  <c r="J22" i="2"/>
  <c r="C30" i="7"/>
  <c r="H30" i="2"/>
  <c r="I30" i="2"/>
  <c r="J30" i="2"/>
  <c r="C38" i="7"/>
  <c r="H38" i="2"/>
  <c r="I38" i="2"/>
  <c r="J38" i="2"/>
  <c r="C46" i="7"/>
  <c r="H46" i="2"/>
  <c r="I46" i="2"/>
  <c r="J46" i="2"/>
  <c r="C50" i="7"/>
  <c r="H50" i="2"/>
  <c r="I50" i="2"/>
  <c r="J50" i="2"/>
  <c r="C62" i="7"/>
  <c r="H62" i="2"/>
  <c r="J62" i="2"/>
  <c r="I62" i="2"/>
  <c r="C11" i="7"/>
  <c r="I11" i="2"/>
  <c r="J11" i="2"/>
  <c r="H11" i="2"/>
  <c r="K11" i="2" s="1"/>
  <c r="C19" i="7"/>
  <c r="I19" i="2"/>
  <c r="J19" i="2"/>
  <c r="H19" i="2"/>
  <c r="K19" i="2" s="1"/>
  <c r="C27" i="7"/>
  <c r="I27" i="2"/>
  <c r="J27" i="2"/>
  <c r="H27" i="2"/>
  <c r="K27" i="2" s="1"/>
  <c r="C35" i="7"/>
  <c r="I35" i="2"/>
  <c r="J35" i="2"/>
  <c r="H35" i="2"/>
  <c r="K35" i="2" s="1"/>
  <c r="C43" i="7"/>
  <c r="I43" i="2"/>
  <c r="J43" i="2"/>
  <c r="H43" i="2"/>
  <c r="K43" i="2" s="1"/>
  <c r="C55" i="7"/>
  <c r="I55" i="2"/>
  <c r="J55" i="2"/>
  <c r="H55" i="2"/>
  <c r="K55" i="2" s="1"/>
  <c r="C63" i="7"/>
  <c r="I63" i="2"/>
  <c r="H63" i="2"/>
  <c r="J63" i="2"/>
  <c r="C12" i="7"/>
  <c r="J12" i="2"/>
  <c r="H12" i="2"/>
  <c r="I12" i="2"/>
  <c r="C20" i="7"/>
  <c r="J20" i="2"/>
  <c r="H20" i="2"/>
  <c r="I20" i="2"/>
  <c r="C28" i="7"/>
  <c r="J28" i="2"/>
  <c r="H28" i="2"/>
  <c r="I28" i="2"/>
  <c r="C36" i="7"/>
  <c r="J36" i="2"/>
  <c r="H36" i="2"/>
  <c r="I36" i="2"/>
  <c r="C40" i="7"/>
  <c r="J40" i="2"/>
  <c r="H40" i="2"/>
  <c r="I40" i="2"/>
  <c r="C44" i="7"/>
  <c r="J44" i="2"/>
  <c r="H44" i="2"/>
  <c r="I44" i="2"/>
  <c r="C48" i="7"/>
  <c r="J48" i="2"/>
  <c r="H48" i="2"/>
  <c r="I48" i="2"/>
  <c r="C52" i="7"/>
  <c r="J52" i="2"/>
  <c r="H52" i="2"/>
  <c r="I52" i="2"/>
  <c r="C56" i="7"/>
  <c r="J56" i="2"/>
  <c r="H56" i="2"/>
  <c r="I56" i="2"/>
  <c r="C60" i="7"/>
  <c r="J60" i="2"/>
  <c r="H60" i="2"/>
  <c r="I60" i="2"/>
  <c r="C64" i="7"/>
  <c r="J64" i="2"/>
  <c r="H64" i="2"/>
  <c r="I64" i="2"/>
  <c r="C10" i="7"/>
  <c r="C67" i="7" s="1"/>
  <c r="H10" i="2"/>
  <c r="I10" i="2"/>
  <c r="J10" i="2"/>
  <c r="C18" i="7"/>
  <c r="H18" i="2"/>
  <c r="I18" i="2"/>
  <c r="J18" i="2"/>
  <c r="C26" i="7"/>
  <c r="H26" i="2"/>
  <c r="I26" i="2"/>
  <c r="J26" i="2"/>
  <c r="C34" i="7"/>
  <c r="H34" i="2"/>
  <c r="I34" i="2"/>
  <c r="J34" i="2"/>
  <c r="C42" i="7"/>
  <c r="H42" i="2"/>
  <c r="I42" i="2"/>
  <c r="J42" i="2"/>
  <c r="C54" i="7"/>
  <c r="H54" i="2"/>
  <c r="I54" i="2"/>
  <c r="J54" i="2"/>
  <c r="C58" i="7"/>
  <c r="H58" i="2"/>
  <c r="I58" i="2"/>
  <c r="J58" i="2"/>
  <c r="C7" i="7"/>
  <c r="J7" i="2"/>
  <c r="H7" i="2"/>
  <c r="I7" i="2"/>
  <c r="K7" i="2" s="1"/>
  <c r="C15" i="7"/>
  <c r="I15" i="2"/>
  <c r="J15" i="2"/>
  <c r="H15" i="2"/>
  <c r="C23" i="7"/>
  <c r="I23" i="2"/>
  <c r="J23" i="2"/>
  <c r="H23" i="2"/>
  <c r="C31" i="7"/>
  <c r="I31" i="2"/>
  <c r="J31" i="2"/>
  <c r="H31" i="2"/>
  <c r="C39" i="7"/>
  <c r="I39" i="2"/>
  <c r="J39" i="2"/>
  <c r="H39" i="2"/>
  <c r="C47" i="7"/>
  <c r="I47" i="2"/>
  <c r="J47" i="2"/>
  <c r="H47" i="2"/>
  <c r="C51" i="7"/>
  <c r="I51" i="2"/>
  <c r="J51" i="2"/>
  <c r="H51" i="2"/>
  <c r="C59" i="7"/>
  <c r="I59" i="2"/>
  <c r="J59" i="2"/>
  <c r="H59" i="2"/>
  <c r="C8" i="7"/>
  <c r="J8" i="2"/>
  <c r="H8" i="2"/>
  <c r="I8" i="2"/>
  <c r="C16" i="7"/>
  <c r="J16" i="2"/>
  <c r="H16" i="2"/>
  <c r="I16" i="2"/>
  <c r="C24" i="7"/>
  <c r="J24" i="2"/>
  <c r="H24" i="2"/>
  <c r="I24" i="2"/>
  <c r="C32" i="7"/>
  <c r="J32" i="2"/>
  <c r="H32" i="2"/>
  <c r="I32" i="2"/>
  <c r="C9" i="7"/>
  <c r="H9" i="2"/>
  <c r="I9" i="2"/>
  <c r="J9" i="2"/>
  <c r="C13" i="7"/>
  <c r="H13" i="2"/>
  <c r="I13" i="2"/>
  <c r="J13" i="2"/>
  <c r="C17" i="7"/>
  <c r="H17" i="2"/>
  <c r="I17" i="2"/>
  <c r="J17" i="2"/>
  <c r="C21" i="7"/>
  <c r="H21" i="2"/>
  <c r="I21" i="2"/>
  <c r="J21" i="2"/>
  <c r="C25" i="7"/>
  <c r="H25" i="2"/>
  <c r="I25" i="2"/>
  <c r="J25" i="2"/>
  <c r="C29" i="7"/>
  <c r="H29" i="2"/>
  <c r="I29" i="2"/>
  <c r="J29" i="2"/>
  <c r="C33" i="7"/>
  <c r="H33" i="2"/>
  <c r="I33" i="2"/>
  <c r="J33" i="2"/>
  <c r="C37" i="7"/>
  <c r="H37" i="2"/>
  <c r="I37" i="2"/>
  <c r="J37" i="2"/>
  <c r="C41" i="7"/>
  <c r="H41" i="2"/>
  <c r="I41" i="2"/>
  <c r="J41" i="2"/>
  <c r="C45" i="7"/>
  <c r="H45" i="2"/>
  <c r="I45" i="2"/>
  <c r="J45" i="2"/>
  <c r="C49" i="7"/>
  <c r="H49" i="2"/>
  <c r="I49" i="2"/>
  <c r="J49" i="2"/>
  <c r="C53" i="7"/>
  <c r="H53" i="2"/>
  <c r="I53" i="2"/>
  <c r="J53" i="2"/>
  <c r="C57" i="7"/>
  <c r="H57" i="2"/>
  <c r="I57" i="2"/>
  <c r="J57" i="2"/>
  <c r="C61" i="7"/>
  <c r="H61" i="2"/>
  <c r="I61" i="2"/>
  <c r="J61" i="2"/>
  <c r="C65" i="7"/>
  <c r="I65" i="2"/>
  <c r="J65" i="2"/>
  <c r="H65" i="2"/>
  <c r="C67" i="2"/>
  <c r="K32" i="2" l="1"/>
  <c r="K24" i="2"/>
  <c r="K8" i="2"/>
  <c r="K16" i="2"/>
  <c r="K61" i="2"/>
  <c r="K53" i="2"/>
  <c r="K45" i="2"/>
  <c r="K37" i="2"/>
  <c r="K29" i="2"/>
  <c r="K21" i="2"/>
  <c r="K9" i="2"/>
  <c r="H67" i="2"/>
  <c r="K60" i="2"/>
  <c r="K52" i="2"/>
  <c r="K44" i="2"/>
  <c r="K36" i="2"/>
  <c r="K20" i="2"/>
  <c r="K63" i="2"/>
  <c r="J67" i="2"/>
  <c r="K58" i="2"/>
  <c r="K54" i="2"/>
  <c r="K42" i="2"/>
  <c r="K34" i="2"/>
  <c r="K26" i="2"/>
  <c r="K18" i="2"/>
  <c r="K10" i="2"/>
  <c r="K62" i="2"/>
  <c r="K50" i="2"/>
  <c r="K46" i="2"/>
  <c r="K38" i="2"/>
  <c r="K30" i="2"/>
  <c r="K22" i="2"/>
  <c r="K14" i="2"/>
  <c r="K57" i="2"/>
  <c r="K49" i="2"/>
  <c r="K41" i="2"/>
  <c r="K33" i="2"/>
  <c r="K25" i="2"/>
  <c r="K17" i="2"/>
  <c r="K13" i="2"/>
  <c r="K64" i="2"/>
  <c r="K56" i="2"/>
  <c r="K48" i="2"/>
  <c r="K40" i="2"/>
  <c r="K28" i="2"/>
  <c r="K12" i="2"/>
  <c r="K65" i="2"/>
  <c r="K59" i="2"/>
  <c r="K51" i="2"/>
  <c r="K47" i="2"/>
  <c r="K39" i="2"/>
  <c r="K31" i="2"/>
  <c r="K23" i="2"/>
  <c r="K15" i="2"/>
  <c r="I67" i="2"/>
  <c r="K67" i="2" l="1"/>
</calcChain>
</file>

<file path=xl/sharedStrings.xml><?xml version="1.0" encoding="utf-8"?>
<sst xmlns="http://schemas.openxmlformats.org/spreadsheetml/2006/main" count="518" uniqueCount="99">
  <si>
    <t>Скорая помощь, финансовое обеспечение</t>
  </si>
  <si>
    <t>Таблица 1</t>
  </si>
  <si>
    <t>№ п/п</t>
  </si>
  <si>
    <t>Медицинская организация</t>
  </si>
  <si>
    <t>Расчет доли</t>
  </si>
  <si>
    <t>Всего, руб.</t>
  </si>
  <si>
    <t>в том числе поквартально</t>
  </si>
  <si>
    <t>в том числе</t>
  </si>
  <si>
    <t>Астрамед</t>
  </si>
  <si>
    <t xml:space="preserve">Капитал </t>
  </si>
  <si>
    <t>1 квартал</t>
  </si>
  <si>
    <t>2 квартал</t>
  </si>
  <si>
    <t>3 квартал</t>
  </si>
  <si>
    <t>4 квартал</t>
  </si>
  <si>
    <t>ГБУ «Межрайонная больница №1»</t>
  </si>
  <si>
    <t>ГБУ «Межрайонная больница №2»</t>
  </si>
  <si>
    <t>ГБУ «Межрайонная больница №3»</t>
  </si>
  <si>
    <t>ГБУ «Межрайонная больница №4»</t>
  </si>
  <si>
    <t>ГБУ «Межрайонная больница №5»</t>
  </si>
  <si>
    <t>ГБУ «Межрайонная больница №6»</t>
  </si>
  <si>
    <t>ГБУ «Межрайонная больница №7»</t>
  </si>
  <si>
    <t>ГБУ «Межрайонная больница №8»</t>
  </si>
  <si>
    <t>ГБУ "Далматовская ЦРБ"</t>
  </si>
  <si>
    <t>ГБУ "Катайская ЦРБ"</t>
  </si>
  <si>
    <t>ГБУ "Шадринская ЦРБ"</t>
  </si>
  <si>
    <t>ГБУ "КОКБ"</t>
  </si>
  <si>
    <t>ГБУ «Курганская областная больница №2»</t>
  </si>
  <si>
    <t>ГБУ «КОДКБ им. Красного Креста»</t>
  </si>
  <si>
    <t>ГБУ "Курганский областной кардиологический диспансер"</t>
  </si>
  <si>
    <t>ГБУ "КООД"</t>
  </si>
  <si>
    <t>ГБУ "КОГВВ"</t>
  </si>
  <si>
    <t>ГБУ "Курганская областная специализированная инфекционная больница"</t>
  </si>
  <si>
    <t>ГБУ «КОКВД»</t>
  </si>
  <si>
    <t>ГБУ "Курганский областной центр медицинской профилактики, лечебной физкультуры и спортивной медицины"</t>
  </si>
  <si>
    <t>ГБУ "Перинатальный центр"</t>
  </si>
  <si>
    <t>ФГБУ «НМИЦ ТО имени академика Г.А.Илизарова» Минздрава России</t>
  </si>
  <si>
    <t>ГБУ "Курганская БСМП"</t>
  </si>
  <si>
    <t>ГБУ "Курганская детская поликлиника"</t>
  </si>
  <si>
    <t>ГБУ "Курганская поликлиника №1"</t>
  </si>
  <si>
    <t>ГБУ "Курганская поликлиника №2"</t>
  </si>
  <si>
    <t>ГБУ "Курганская детская стоматологическая поликлиника"</t>
  </si>
  <si>
    <t>МАУЗ "Курганская городская стоматологическая поликлиника"</t>
  </si>
  <si>
    <t>ГБУ «Шадринская городская больница»</t>
  </si>
  <si>
    <t>ЧУЗ "РЖД-Медицина" г. Курган"</t>
  </si>
  <si>
    <t>ФКУЗ "МСЧ МВД России по Курганской области"</t>
  </si>
  <si>
    <t>ПАО "Курганмашзавод"</t>
  </si>
  <si>
    <t>АО "Центр семейной медицины"</t>
  </si>
  <si>
    <t>ООО МЦ "Здоровье"</t>
  </si>
  <si>
    <t>ООО "Диакав"</t>
  </si>
  <si>
    <t>ООО "ЦАД 45"</t>
  </si>
  <si>
    <t>ООО "Доктор"</t>
  </si>
  <si>
    <t>ООО "АльфаМед"</t>
  </si>
  <si>
    <t>ГБУ "Санаторий "Озеро Горькое"</t>
  </si>
  <si>
    <t>ООО НУЗ ОК "Орбита"</t>
  </si>
  <si>
    <t>ООО "МастерСлух"</t>
  </si>
  <si>
    <t>ООО "ЛДК "Центр ДНК"</t>
  </si>
  <si>
    <t>ООО "ОФТАЛЬМО-РЕГИОН"</t>
  </si>
  <si>
    <t>ООО "МедЛайн"</t>
  </si>
  <si>
    <t>ООО "Харизма"</t>
  </si>
  <si>
    <t>ООО "ЦМГЭ"</t>
  </si>
  <si>
    <t>ООО "Центр микрохирургии глаза "Визус-1"</t>
  </si>
  <si>
    <t>ООО "МЛ-КЛИНИК"</t>
  </si>
  <si>
    <t>ООО "МЕДЛАЙН-ПРОФ"</t>
  </si>
  <si>
    <t>ООО "АЛЬФАМЕД" 45202308800</t>
  </si>
  <si>
    <t>ООО "Ситилаб-Урал"</t>
  </si>
  <si>
    <t>ООО "Центр ПЭТ-Технолоджи"</t>
  </si>
  <si>
    <t>ООО НПФ "ХЕЛИКС"</t>
  </si>
  <si>
    <t>ООО "ВИТАЛАБ"</t>
  </si>
  <si>
    <t>ООО "М-ЛАЙН"</t>
  </si>
  <si>
    <t>ООО "Научно-методический центр клинической лабораторной диагностики Ситилаб"</t>
  </si>
  <si>
    <t>ООО "ЛАБОРАТОРИЯ ГЕМОТЕСТ"</t>
  </si>
  <si>
    <t>ООО МФЦ "ГАРМОНИЯ"</t>
  </si>
  <si>
    <t>ООО "АМЕЛИЯ"</t>
  </si>
  <si>
    <t>Итого</t>
  </si>
  <si>
    <t>В том числе</t>
  </si>
  <si>
    <t>Финансовое обеспечение медицинской помощи по подушевому нормативу финансирования на прикрепившихся лиц</t>
  </si>
  <si>
    <t>Финансовое обеспечение медицинской помощи по нормативу финансирования структурного подразделения</t>
  </si>
  <si>
    <t>Финансовое обеспечение медицинской помощи в амбулаторных условиях за единицу объема медицинской помощи</t>
  </si>
  <si>
    <t>проведение диагностических исследований</t>
  </si>
  <si>
    <t xml:space="preserve"> посещения, обращения</t>
  </si>
  <si>
    <t>Таблица 3</t>
  </si>
  <si>
    <t>Финансовое обеспечение медицинской помощи в условияхдневных стационаров гражданам, застрахованным филиалом СМК "АСТРАМЕД-МС" (АО) в г. Курган</t>
  </si>
  <si>
    <t>Финансовое обеспечение медицинской помощи в условиях дневных стационаров гражданам, застрахованным Филиалом ООО "Капитал Медицинское Страхование" в Курганской области</t>
  </si>
  <si>
    <t>население на 01.01.2021</t>
  </si>
  <si>
    <t xml:space="preserve">Доля </t>
  </si>
  <si>
    <t>Таблица 4</t>
  </si>
  <si>
    <t>Таблица 5</t>
  </si>
  <si>
    <t>Таблица 6</t>
  </si>
  <si>
    <t>руб.</t>
  </si>
  <si>
    <t>МТР</t>
  </si>
  <si>
    <t>Приложение 9</t>
  </si>
  <si>
    <t>№</t>
  </si>
  <si>
    <t>Финансовое обеспечение медицинской помощи в  амбулаторных условиях на 2023 год</t>
  </si>
  <si>
    <t>Таблица 2</t>
  </si>
  <si>
    <t>Финансовое обеспечение  медицинской помощи в условиях дневных стационаров на 2023 год</t>
  </si>
  <si>
    <t>Финансовое обеспечение  медицинской помощи в условиях круглосуточного стационара на 2023 год (не включая медицинскую реабилитацию и ВМП)</t>
  </si>
  <si>
    <t xml:space="preserve">Финансовое обеспечение  медицинской реабилитации в условиях круглосуточного стационара на 2023 год </t>
  </si>
  <si>
    <t xml:space="preserve">Финансовое обеспечение  ВМП в условиях круглосуточного стационара на 2023 год </t>
  </si>
  <si>
    <t>к протоколу заседания комиссии по разработке территориальной программы ОМС Курганской области от 30.12.2022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</si>
</sst>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rgb="FF000000"/>
      <name val="Calibri"/>
    </font>
    <font>
      <sz val="12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1"/>
      <color rgb="FF00B0F0"/>
      <name val="Arial"/>
      <family val="2"/>
      <charset val="204"/>
    </font>
    <font>
      <sz val="12"/>
      <color rgb="FF00B0F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E2EEDA"/>
        <bgColor rgb="FFFFFFFF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0" fontId="1" fillId="0" borderId="0" xfId="0" applyFont="1"/>
    <xf numFmtId="0" fontId="3" fillId="2" borderId="0" xfId="0" applyFont="1" applyFill="1"/>
    <xf numFmtId="0" fontId="3" fillId="2" borderId="0" xfId="0" applyFont="1" applyFill="1"/>
    <xf numFmtId="0" fontId="3" fillId="3" borderId="0" xfId="0" applyFont="1" applyFill="1"/>
    <xf numFmtId="4" fontId="3" fillId="2" borderId="0" xfId="0" applyNumberFormat="1" applyFont="1" applyFill="1"/>
    <xf numFmtId="4" fontId="3" fillId="2" borderId="0" xfId="0" applyNumberFormat="1" applyFont="1" applyFill="1"/>
    <xf numFmtId="4" fontId="3" fillId="2" borderId="0" xfId="0" applyNumberFormat="1" applyFont="1" applyFill="1" applyAlignment="1">
      <alignment horizontal="right"/>
    </xf>
    <xf numFmtId="0" fontId="4" fillId="2" borderId="0" xfId="0" applyFont="1" applyFill="1"/>
    <xf numFmtId="0" fontId="4" fillId="3" borderId="0" xfId="0" applyFont="1" applyFill="1"/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wrapText="1"/>
    </xf>
    <xf numFmtId="49" fontId="3" fillId="2" borderId="0" xfId="0" applyNumberFormat="1" applyFont="1" applyFill="1" applyAlignment="1">
      <alignment horizontal="center" wrapText="1"/>
    </xf>
    <xf numFmtId="0" fontId="3" fillId="2" borderId="1" xfId="0" applyFont="1" applyFill="1" applyBorder="1"/>
    <xf numFmtId="0" fontId="3" fillId="3" borderId="1" xfId="0" applyFont="1" applyFill="1" applyBorder="1"/>
    <xf numFmtId="4" fontId="3" fillId="2" borderId="1" xfId="0" applyNumberFormat="1" applyFont="1" applyFill="1" applyBorder="1" applyAlignment="1">
      <alignment wrapText="1"/>
    </xf>
    <xf numFmtId="0" fontId="4" fillId="2" borderId="1" xfId="0" applyFont="1" applyFill="1" applyBorder="1"/>
    <xf numFmtId="0" fontId="4" fillId="2" borderId="0" xfId="0" applyFont="1" applyFill="1"/>
    <xf numFmtId="0" fontId="4" fillId="2" borderId="2" xfId="0" applyFont="1" applyFill="1" applyBorder="1"/>
    <xf numFmtId="4" fontId="4" fillId="2" borderId="1" xfId="0" applyNumberFormat="1" applyFont="1" applyFill="1" applyBorder="1" applyAlignment="1">
      <alignment wrapText="1"/>
    </xf>
    <xf numFmtId="4" fontId="5" fillId="2" borderId="0" xfId="0" applyNumberFormat="1" applyFont="1" applyFill="1" applyAlignment="1">
      <alignment wrapText="1"/>
    </xf>
    <xf numFmtId="4" fontId="4" fillId="2" borderId="0" xfId="0" applyNumberFormat="1" applyFont="1" applyFill="1"/>
    <xf numFmtId="4" fontId="3" fillId="2" borderId="0" xfId="0" applyNumberFormat="1" applyFont="1" applyFill="1" applyAlignment="1">
      <alignment wrapText="1"/>
    </xf>
    <xf numFmtId="4" fontId="3" fillId="2" borderId="0" xfId="0" applyNumberFormat="1" applyFont="1" applyFill="1" applyAlignment="1">
      <alignment wrapText="1"/>
    </xf>
    <xf numFmtId="0" fontId="1" fillId="0" borderId="0" xfId="0" applyFont="1" applyAlignment="1">
      <alignment horizontal="center" vertical="center" wrapText="1"/>
    </xf>
    <xf numFmtId="49" fontId="1" fillId="0" borderId="0" xfId="0" applyNumberFormat="1" applyFont="1" applyAlignment="1">
      <alignment horizontal="center" wrapText="1"/>
    </xf>
    <xf numFmtId="3" fontId="1" fillId="0" borderId="1" xfId="0" applyNumberFormat="1" applyFont="1" applyBorder="1"/>
    <xf numFmtId="0" fontId="2" fillId="0" borderId="0" xfId="0" applyFont="1"/>
    <xf numFmtId="1" fontId="1" fillId="0" borderId="1" xfId="0" applyNumberFormat="1" applyFont="1" applyBorder="1"/>
    <xf numFmtId="4" fontId="3" fillId="2" borderId="1" xfId="0" applyNumberFormat="1" applyFont="1" applyFill="1" applyBorder="1" applyAlignment="1">
      <alignment horizontal="center" wrapText="1"/>
    </xf>
    <xf numFmtId="4" fontId="1" fillId="0" borderId="1" xfId="0" applyNumberFormat="1" applyFont="1" applyBorder="1" applyAlignment="1">
      <alignment wrapText="1"/>
    </xf>
    <xf numFmtId="4" fontId="1" fillId="0" borderId="0" xfId="0" applyNumberFormat="1" applyFont="1"/>
    <xf numFmtId="4" fontId="2" fillId="0" borderId="0" xfId="0" applyNumberFormat="1" applyFont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2" fillId="0" borderId="2" xfId="0" applyFont="1" applyBorder="1"/>
    <xf numFmtId="4" fontId="2" fillId="0" borderId="1" xfId="0" applyNumberFormat="1" applyFont="1" applyBorder="1" applyAlignment="1">
      <alignment wrapText="1"/>
    </xf>
    <xf numFmtId="4" fontId="6" fillId="0" borderId="0" xfId="0" applyNumberFormat="1" applyFont="1" applyAlignment="1">
      <alignment wrapText="1"/>
    </xf>
    <xf numFmtId="4" fontId="3" fillId="2" borderId="1" xfId="0" applyNumberFormat="1" applyFont="1" applyFill="1" applyBorder="1" applyAlignment="1">
      <alignment wrapText="1"/>
    </xf>
    <xf numFmtId="4" fontId="4" fillId="2" borderId="1" xfId="0" applyNumberFormat="1" applyFont="1" applyFill="1" applyBorder="1" applyAlignment="1">
      <alignment wrapText="1"/>
    </xf>
    <xf numFmtId="4" fontId="3" fillId="2" borderId="0" xfId="0" applyNumberFormat="1" applyFont="1" applyFill="1" applyAlignment="1">
      <alignment wrapText="1"/>
    </xf>
    <xf numFmtId="0" fontId="1" fillId="0" borderId="3" xfId="0" applyFont="1" applyBorder="1" applyAlignment="1">
      <alignment vertical="center" wrapText="1"/>
    </xf>
    <xf numFmtId="4" fontId="3" fillId="2" borderId="0" xfId="0" applyNumberFormat="1" applyFont="1" applyFill="1" applyAlignment="1">
      <alignment wrapText="1"/>
    </xf>
    <xf numFmtId="4" fontId="4" fillId="2" borderId="0" xfId="0" applyNumberFormat="1" applyFont="1" applyFill="1"/>
    <xf numFmtId="4" fontId="3" fillId="2" borderId="1" xfId="0" applyNumberFormat="1" applyFont="1" applyFill="1" applyBorder="1" applyAlignment="1">
      <alignment wrapText="1"/>
    </xf>
    <xf numFmtId="4" fontId="4" fillId="2" borderId="1" xfId="0" applyNumberFormat="1" applyFont="1" applyFill="1" applyBorder="1" applyAlignment="1">
      <alignment wrapText="1"/>
    </xf>
    <xf numFmtId="4" fontId="3" fillId="2" borderId="0" xfId="0" applyNumberFormat="1" applyFont="1" applyFill="1" applyAlignment="1">
      <alignment wrapText="1"/>
    </xf>
    <xf numFmtId="0" fontId="7" fillId="2" borderId="0" xfId="0" applyFont="1" applyFill="1"/>
    <xf numFmtId="0" fontId="7" fillId="2" borderId="0" xfId="0" applyFont="1" applyFill="1"/>
    <xf numFmtId="4" fontId="7" fillId="2" borderId="0" xfId="0" applyNumberFormat="1" applyFont="1" applyFill="1"/>
    <xf numFmtId="4" fontId="7" fillId="2" borderId="0" xfId="0" applyNumberFormat="1" applyFont="1" applyFill="1"/>
    <xf numFmtId="4" fontId="7" fillId="2" borderId="0" xfId="0" applyNumberFormat="1" applyFont="1" applyFill="1" applyAlignment="1">
      <alignment horizontal="right"/>
    </xf>
    <xf numFmtId="0" fontId="8" fillId="2" borderId="0" xfId="0" applyFont="1" applyFill="1"/>
    <xf numFmtId="0" fontId="7" fillId="2" borderId="0" xfId="0" applyFont="1" applyFill="1"/>
    <xf numFmtId="4" fontId="7" fillId="2" borderId="0" xfId="0" applyNumberFormat="1" applyFont="1" applyFill="1"/>
    <xf numFmtId="4" fontId="7" fillId="2" borderId="1" xfId="0" applyNumberFormat="1" applyFont="1" applyFill="1" applyBorder="1" applyAlignment="1">
      <alignment horizontal="center" wrapText="1"/>
    </xf>
    <xf numFmtId="0" fontId="7" fillId="2" borderId="1" xfId="0" applyFont="1" applyFill="1" applyBorder="1"/>
    <xf numFmtId="0" fontId="7" fillId="2" borderId="1" xfId="0" applyFont="1" applyFill="1" applyBorder="1" applyAlignment="1">
      <alignment wrapText="1"/>
    </xf>
    <xf numFmtId="4" fontId="7" fillId="2" borderId="1" xfId="0" applyNumberFormat="1" applyFont="1" applyFill="1" applyBorder="1" applyAlignment="1">
      <alignment wrapText="1"/>
    </xf>
    <xf numFmtId="0" fontId="7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/>
    <xf numFmtId="0" fontId="8" fillId="2" borderId="1" xfId="0" applyFont="1" applyFill="1" applyBorder="1"/>
    <xf numFmtId="4" fontId="8" fillId="2" borderId="1" xfId="0" applyNumberFormat="1" applyFont="1" applyFill="1" applyBorder="1" applyAlignment="1">
      <alignment horizontal="right" indent="1"/>
    </xf>
    <xf numFmtId="4" fontId="0" fillId="0" borderId="0" xfId="0" applyNumberFormat="1"/>
    <xf numFmtId="0" fontId="7" fillId="2" borderId="9" xfId="0" applyFont="1" applyFill="1" applyBorder="1"/>
    <xf numFmtId="0" fontId="7" fillId="2" borderId="9" xfId="0" applyFont="1" applyFill="1" applyBorder="1" applyAlignment="1">
      <alignment wrapText="1"/>
    </xf>
    <xf numFmtId="4" fontId="0" fillId="0" borderId="9" xfId="0" applyNumberFormat="1" applyBorder="1"/>
    <xf numFmtId="0" fontId="7" fillId="2" borderId="9" xfId="0" applyFont="1" applyFill="1" applyBorder="1" applyAlignment="1">
      <alignment horizontal="left" vertical="center" wrapText="1"/>
    </xf>
    <xf numFmtId="0" fontId="8" fillId="2" borderId="9" xfId="0" applyFont="1" applyFill="1" applyBorder="1"/>
    <xf numFmtId="4" fontId="7" fillId="2" borderId="1" xfId="0" applyNumberFormat="1" applyFont="1" applyFill="1" applyBorder="1" applyAlignment="1">
      <alignment horizontal="center" wrapText="1"/>
    </xf>
    <xf numFmtId="0" fontId="0" fillId="0" borderId="0" xfId="0" applyAlignment="1">
      <alignment horizontal="right"/>
    </xf>
    <xf numFmtId="4" fontId="0" fillId="4" borderId="9" xfId="0" applyNumberFormat="1" applyFill="1" applyBorder="1"/>
    <xf numFmtId="0" fontId="7" fillId="2" borderId="9" xfId="0" applyFont="1" applyFill="1" applyBorder="1" applyAlignment="1">
      <alignment horizontal="center"/>
    </xf>
    <xf numFmtId="0" fontId="7" fillId="2" borderId="9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wrapText="1"/>
    </xf>
    <xf numFmtId="4" fontId="3" fillId="2" borderId="6" xfId="0" applyNumberFormat="1" applyFont="1" applyFill="1" applyBorder="1" applyAlignment="1">
      <alignment horizontal="center" wrapText="1"/>
    </xf>
    <xf numFmtId="4" fontId="3" fillId="2" borderId="2" xfId="0" applyNumberFormat="1" applyFont="1" applyFill="1" applyBorder="1" applyAlignment="1">
      <alignment horizont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4" fontId="3" fillId="2" borderId="4" xfId="0" applyNumberFormat="1" applyFont="1" applyFill="1" applyBorder="1" applyAlignment="1">
      <alignment horizontal="center" vertical="center" wrapText="1"/>
    </xf>
    <xf numFmtId="4" fontId="3" fillId="2" borderId="7" xfId="0" applyNumberFormat="1" applyFont="1" applyFill="1" applyBorder="1" applyAlignment="1">
      <alignment horizontal="center" vertical="center" wrapText="1"/>
    </xf>
    <xf numFmtId="4" fontId="3" fillId="2" borderId="8" xfId="0" applyNumberFormat="1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4" fontId="3" fillId="3" borderId="5" xfId="0" applyNumberFormat="1" applyFont="1" applyFill="1" applyBorder="1" applyAlignment="1">
      <alignment horizontal="center" wrapText="1"/>
    </xf>
    <xf numFmtId="4" fontId="3" fillId="3" borderId="2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9"/>
  <sheetViews>
    <sheetView tabSelected="1" workbookViewId="0">
      <selection activeCell="C19" sqref="C19"/>
    </sheetView>
  </sheetViews>
  <sheetFormatPr defaultRowHeight="15" x14ac:dyDescent="0.25"/>
  <cols>
    <col min="1" max="1" width="9.140625" style="9"/>
    <col min="2" max="2" width="50.85546875" style="9" customWidth="1"/>
    <col min="3" max="3" width="16" bestFit="1" customWidth="1"/>
  </cols>
  <sheetData>
    <row r="1" spans="1:3" x14ac:dyDescent="0.25">
      <c r="A1" s="60"/>
      <c r="B1" s="60"/>
    </row>
    <row r="2" spans="1:3" x14ac:dyDescent="0.25">
      <c r="A2" s="60"/>
      <c r="B2" s="60"/>
    </row>
    <row r="3" spans="1:3" x14ac:dyDescent="0.25">
      <c r="A3" s="59"/>
      <c r="B3" s="60"/>
    </row>
    <row r="4" spans="1:3" x14ac:dyDescent="0.25">
      <c r="A4" s="79" t="s">
        <v>2</v>
      </c>
      <c r="B4" s="80" t="s">
        <v>3</v>
      </c>
      <c r="C4" s="81" t="s">
        <v>88</v>
      </c>
    </row>
    <row r="5" spans="1:3" x14ac:dyDescent="0.25">
      <c r="A5" s="79"/>
      <c r="B5" s="80"/>
      <c r="C5" s="82"/>
    </row>
    <row r="6" spans="1:3" x14ac:dyDescent="0.25">
      <c r="A6" s="79"/>
      <c r="B6" s="80"/>
      <c r="C6" s="83"/>
    </row>
    <row r="7" spans="1:3" x14ac:dyDescent="0.25">
      <c r="A7" s="71">
        <v>1</v>
      </c>
      <c r="B7" s="72" t="s">
        <v>14</v>
      </c>
      <c r="C7" s="78">
        <f>'1.Скорая помощь, фин.обесп.'!C7+'2. АП фин.обесп.'!C7+'3. ДС, фин.обеспечение'!C7+'4 КС, фин.обеспечение '!G7+'5 МР КС, фин.обеспечение '!C7+'6 ВМП, фин.обеспечение  '!C7</f>
        <v>331643026.42000002</v>
      </c>
    </row>
    <row r="8" spans="1:3" x14ac:dyDescent="0.25">
      <c r="A8" s="71">
        <v>2</v>
      </c>
      <c r="B8" s="72" t="s">
        <v>15</v>
      </c>
      <c r="C8" s="78">
        <f>'1.Скорая помощь, фин.обесп.'!C8+'2. АП фин.обесп.'!C8+'3. ДС, фин.обеспечение'!C8+'4 КС, фин.обеспечение '!G8+'5 МР КС, фин.обеспечение '!C8+'6 ВМП, фин.обеспечение  '!C8</f>
        <v>222086116.85000002</v>
      </c>
    </row>
    <row r="9" spans="1:3" x14ac:dyDescent="0.25">
      <c r="A9" s="71">
        <v>3</v>
      </c>
      <c r="B9" s="72" t="s">
        <v>16</v>
      </c>
      <c r="C9" s="78">
        <f>'1.Скорая помощь, фин.обесп.'!C9+'2. АП фин.обесп.'!C9+'3. ДС, фин.обеспечение'!C9+'4 КС, фин.обеспечение '!G9+'5 МР КС, фин.обеспечение '!C9+'6 ВМП, фин.обеспечение  '!C9</f>
        <v>699864172.68000007</v>
      </c>
    </row>
    <row r="10" spans="1:3" x14ac:dyDescent="0.25">
      <c r="A10" s="71">
        <v>4</v>
      </c>
      <c r="B10" s="72" t="s">
        <v>17</v>
      </c>
      <c r="C10" s="78">
        <f>'1.Скорая помощь, фин.обесп.'!C10+'2. АП фин.обесп.'!C10+'3. ДС, фин.обеспечение'!C10+'4 КС, фин.обеспечение '!G10+'5 МР КС, фин.обеспечение '!C10+'6 ВМП, фин.обеспечение  '!C10</f>
        <v>349172121.35000002</v>
      </c>
    </row>
    <row r="11" spans="1:3" x14ac:dyDescent="0.25">
      <c r="A11" s="71">
        <v>5</v>
      </c>
      <c r="B11" s="72" t="s">
        <v>18</v>
      </c>
      <c r="C11" s="78">
        <f>'1.Скорая помощь, фин.обесп.'!C11+'2. АП фин.обесп.'!C11+'3. ДС, фин.обеспечение'!C11+'4 КС, фин.обеспечение '!G11+'5 МР КС, фин.обеспечение '!C11+'6 ВМП, фин.обеспечение  '!C11</f>
        <v>364964413.68000001</v>
      </c>
    </row>
    <row r="12" spans="1:3" x14ac:dyDescent="0.25">
      <c r="A12" s="71">
        <v>6</v>
      </c>
      <c r="B12" s="72" t="s">
        <v>19</v>
      </c>
      <c r="C12" s="73">
        <f>'1.Скорая помощь, фин.обесп.'!C12+'2. АП фин.обесп.'!C12+'3. ДС, фин.обеспечение'!C12+'4 КС, фин.обеспечение '!G12+'5 МР КС, фин.обеспечение '!C12+'6 ВМП, фин.обеспечение  '!C12</f>
        <v>439424799.49000001</v>
      </c>
    </row>
    <row r="13" spans="1:3" x14ac:dyDescent="0.25">
      <c r="A13" s="71">
        <v>7</v>
      </c>
      <c r="B13" s="72" t="s">
        <v>20</v>
      </c>
      <c r="C13" s="78">
        <f>'1.Скорая помощь, фин.обесп.'!C13+'2. АП фин.обесп.'!C13+'3. ДС, фин.обеспечение'!C13+'4 КС, фин.обеспечение '!G13+'5 МР КС, фин.обеспечение '!C13+'6 ВМП, фин.обеспечение  '!C13</f>
        <v>317529002.10999995</v>
      </c>
    </row>
    <row r="14" spans="1:3" x14ac:dyDescent="0.25">
      <c r="A14" s="71">
        <v>8</v>
      </c>
      <c r="B14" s="72" t="s">
        <v>21</v>
      </c>
      <c r="C14" s="78">
        <f>'1.Скорая помощь, фин.обесп.'!C14+'2. АП фин.обесп.'!C14+'3. ДС, фин.обеспечение'!C14+'4 КС, фин.обеспечение '!G14+'5 МР КС, фин.обеспечение '!C14+'6 ВМП, фин.обеспечение  '!C14</f>
        <v>261973657.44</v>
      </c>
    </row>
    <row r="15" spans="1:3" x14ac:dyDescent="0.25">
      <c r="A15" s="71">
        <v>9</v>
      </c>
      <c r="B15" s="72" t="s">
        <v>22</v>
      </c>
      <c r="C15" s="78">
        <f>'1.Скорая помощь, фин.обесп.'!C15+'2. АП фин.обесп.'!C15+'3. ДС, фин.обеспечение'!C15+'4 КС, фин.обеспечение '!G15+'5 МР КС, фин.обеспечение '!C15+'6 ВМП, фин.обеспечение  '!C15</f>
        <v>195303749.38</v>
      </c>
    </row>
    <row r="16" spans="1:3" x14ac:dyDescent="0.25">
      <c r="A16" s="71">
        <v>10</v>
      </c>
      <c r="B16" s="72" t="s">
        <v>23</v>
      </c>
      <c r="C16" s="78">
        <f>'1.Скорая помощь, фин.обесп.'!C16+'2. АП фин.обесп.'!C16+'3. ДС, фин.обеспечение'!C16+'4 КС, фин.обеспечение '!G16+'5 МР КС, фин.обеспечение '!C16+'6 ВМП, фин.обеспечение  '!C16</f>
        <v>174299548.73299998</v>
      </c>
    </row>
    <row r="17" spans="1:3" x14ac:dyDescent="0.25">
      <c r="A17" s="71">
        <v>11</v>
      </c>
      <c r="B17" s="72" t="s">
        <v>24</v>
      </c>
      <c r="C17" s="73">
        <f>'1.Скорая помощь, фин.обесп.'!C17+'2. АП фин.обесп.'!C17+'3. ДС, фин.обеспечение'!C17+'4 КС, фин.обеспечение '!G17+'5 МР КС, фин.обеспечение '!C17+'6 ВМП, фин.обеспечение  '!C17</f>
        <v>276146728.21999997</v>
      </c>
    </row>
    <row r="18" spans="1:3" x14ac:dyDescent="0.25">
      <c r="A18" s="71">
        <v>12</v>
      </c>
      <c r="B18" s="72" t="s">
        <v>25</v>
      </c>
      <c r="C18" s="73">
        <f>'1.Скорая помощь, фин.обесп.'!C18+'2. АП фин.обесп.'!C18+'3. ДС, фин.обеспечение'!C18+'4 КС, фин.обеспечение '!G18+'5 МР КС, фин.обеспечение '!C18+'6 ВМП, фин.обеспечение  '!C18</f>
        <v>1189424092.45</v>
      </c>
    </row>
    <row r="19" spans="1:3" x14ac:dyDescent="0.25">
      <c r="A19" s="71">
        <v>13</v>
      </c>
      <c r="B19" s="72" t="s">
        <v>26</v>
      </c>
      <c r="C19" s="73">
        <f>'1.Скорая помощь, фин.обесп.'!C19+'2. АП фин.обесп.'!C19+'3. ДС, фин.обеспечение'!C19+'4 КС, фин.обеспечение '!G19+'5 МР КС, фин.обеспечение '!C19+'6 ВМП, фин.обеспечение  '!C19</f>
        <v>1159887474.1000001</v>
      </c>
    </row>
    <row r="20" spans="1:3" x14ac:dyDescent="0.25">
      <c r="A20" s="71">
        <v>14</v>
      </c>
      <c r="B20" s="72" t="s">
        <v>27</v>
      </c>
      <c r="C20" s="73">
        <f>'1.Скорая помощь, фин.обесп.'!C20+'2. АП фин.обесп.'!C20+'3. ДС, фин.обеспечение'!C20+'4 КС, фин.обеспечение '!G20+'5 МР КС, фин.обеспечение '!C20+'6 ВМП, фин.обеспечение  '!C20</f>
        <v>352786732.56</v>
      </c>
    </row>
    <row r="21" spans="1:3" ht="26.25" x14ac:dyDescent="0.25">
      <c r="A21" s="71">
        <v>15</v>
      </c>
      <c r="B21" s="72" t="s">
        <v>28</v>
      </c>
      <c r="C21" s="73">
        <f>'1.Скорая помощь, фин.обесп.'!C21+'2. АП фин.обесп.'!C21+'3. ДС, фин.обеспечение'!C21+'4 КС, фин.обеспечение '!G21+'5 МР КС, фин.обеспечение '!C21+'6 ВМП, фин.обеспечение  '!C21</f>
        <v>440465814.22999996</v>
      </c>
    </row>
    <row r="22" spans="1:3" x14ac:dyDescent="0.25">
      <c r="A22" s="71">
        <v>16</v>
      </c>
      <c r="B22" s="72" t="s">
        <v>29</v>
      </c>
      <c r="C22" s="73">
        <f>'1.Скорая помощь, фин.обесп.'!C22+'2. АП фин.обесп.'!C22+'3. ДС, фин.обеспечение'!C22+'4 КС, фин.обеспечение '!G22+'5 МР КС, фин.обеспечение '!C22+'6 ВМП, фин.обеспечение  '!C22</f>
        <v>1515929769.6500001</v>
      </c>
    </row>
    <row r="23" spans="1:3" x14ac:dyDescent="0.25">
      <c r="A23" s="71">
        <v>17</v>
      </c>
      <c r="B23" s="72" t="s">
        <v>30</v>
      </c>
      <c r="C23" s="73">
        <f>'1.Скорая помощь, фин.обесп.'!C23+'2. АП фин.обесп.'!C23+'3. ДС, фин.обеспечение'!C23+'4 КС, фин.обеспечение '!G23+'5 МР КС, фин.обеспечение '!C23+'6 ВМП, фин.обеспечение  '!C23</f>
        <v>339467300.53000003</v>
      </c>
    </row>
    <row r="24" spans="1:3" ht="26.25" x14ac:dyDescent="0.25">
      <c r="A24" s="71">
        <v>18</v>
      </c>
      <c r="B24" s="72" t="s">
        <v>31</v>
      </c>
      <c r="C24" s="73">
        <f>'1.Скорая помощь, фин.обесп.'!C24+'2. АП фин.обесп.'!C24+'3. ДС, фин.обеспечение'!C24+'4 КС, фин.обеспечение '!G24+'5 МР КС, фин.обеспечение '!C24+'6 ВМП, фин.обеспечение  '!C24</f>
        <v>193961143.53999999</v>
      </c>
    </row>
    <row r="25" spans="1:3" x14ac:dyDescent="0.25">
      <c r="A25" s="71">
        <v>19</v>
      </c>
      <c r="B25" s="72" t="s">
        <v>32</v>
      </c>
      <c r="C25" s="73">
        <f>'1.Скорая помощь, фин.обесп.'!C25+'2. АП фин.обесп.'!C25+'3. ДС, фин.обеспечение'!C25+'4 КС, фин.обеспечение '!G25+'5 МР КС, фин.обеспечение '!C25+'6 ВМП, фин.обеспечение  '!C25</f>
        <v>107707292.78</v>
      </c>
    </row>
    <row r="26" spans="1:3" ht="39" x14ac:dyDescent="0.25">
      <c r="A26" s="71">
        <v>20</v>
      </c>
      <c r="B26" s="72" t="s">
        <v>33</v>
      </c>
      <c r="C26" s="73">
        <f>'1.Скорая помощь, фин.обесп.'!C26+'2. АП фин.обесп.'!C26+'3. ДС, фин.обеспечение'!C26+'4 КС, фин.обеспечение '!G26+'5 МР КС, фин.обеспечение '!C26+'6 ВМП, фин.обеспечение  '!C26</f>
        <v>3407487.7</v>
      </c>
    </row>
    <row r="27" spans="1:3" x14ac:dyDescent="0.25">
      <c r="A27" s="71">
        <v>21</v>
      </c>
      <c r="B27" s="72" t="s">
        <v>34</v>
      </c>
      <c r="C27" s="73">
        <f>'1.Скорая помощь, фин.обесп.'!C27+'2. АП фин.обесп.'!C27+'3. ДС, фин.обеспечение'!C27+'4 КС, фин.обеспечение '!G27+'5 МР КС, фин.обеспечение '!C27+'6 ВМП, фин.обеспечение  '!C27</f>
        <v>443637580.05000001</v>
      </c>
    </row>
    <row r="28" spans="1:3" ht="26.25" x14ac:dyDescent="0.25">
      <c r="A28" s="71">
        <v>22</v>
      </c>
      <c r="B28" s="72" t="s">
        <v>35</v>
      </c>
      <c r="C28" s="73">
        <f>'1.Скорая помощь, фин.обесп.'!C28+'2. АП фин.обесп.'!C28+'3. ДС, фин.обеспечение'!C28+'4 КС, фин.обеспечение '!G28+'5 МР КС, фин.обеспечение '!C28+'6 ВМП, фин.обеспечение  '!C28</f>
        <v>24345609.73</v>
      </c>
    </row>
    <row r="29" spans="1:3" x14ac:dyDescent="0.25">
      <c r="A29" s="71">
        <v>23</v>
      </c>
      <c r="B29" s="72" t="s">
        <v>36</v>
      </c>
      <c r="C29" s="73">
        <f>'1.Скорая помощь, фин.обесп.'!C29+'2. АП фин.обесп.'!C29+'3. ДС, фин.обеспечение'!C29+'4 КС, фин.обеспечение '!G29+'5 МР КС, фин.обеспечение '!C29+'6 ВМП, фин.обеспечение  '!C29</f>
        <v>844520549.76999998</v>
      </c>
    </row>
    <row r="30" spans="1:3" x14ac:dyDescent="0.25">
      <c r="A30" s="71">
        <v>24</v>
      </c>
      <c r="B30" s="72" t="s">
        <v>37</v>
      </c>
      <c r="C30" s="73">
        <f>'1.Скорая помощь, фин.обесп.'!C30+'2. АП фин.обесп.'!C30+'3. ДС, фин.обеспечение'!C30+'4 КС, фин.обеспечение '!G30+'5 МР КС, фин.обеспечение '!C30+'6 ВМП, фин.обеспечение  '!C30</f>
        <v>549226521.01999998</v>
      </c>
    </row>
    <row r="31" spans="1:3" x14ac:dyDescent="0.25">
      <c r="A31" s="71">
        <v>25</v>
      </c>
      <c r="B31" s="72" t="s">
        <v>38</v>
      </c>
      <c r="C31" s="73">
        <f>'1.Скорая помощь, фин.обесп.'!C31+'2. АП фин.обесп.'!C31+'3. ДС, фин.обеспечение'!C31+'4 КС, фин.обеспечение '!G31+'5 МР КС, фин.обеспечение '!C31+'6 ВМП, фин.обеспечение  '!C31</f>
        <v>509049832.55999994</v>
      </c>
    </row>
    <row r="32" spans="1:3" x14ac:dyDescent="0.25">
      <c r="A32" s="71">
        <v>26</v>
      </c>
      <c r="B32" s="72" t="s">
        <v>39</v>
      </c>
      <c r="C32" s="73">
        <f>'1.Скорая помощь, фин.обесп.'!C32+'2. АП фин.обесп.'!C32+'3. ДС, фин.обеспечение'!C32+'4 КС, фин.обеспечение '!G32+'5 МР КС, фин.обеспечение '!C32+'6 ВМП, фин.обеспечение  '!C32</f>
        <v>467453312.88</v>
      </c>
    </row>
    <row r="33" spans="1:3" ht="26.25" x14ac:dyDescent="0.25">
      <c r="A33" s="71">
        <v>27</v>
      </c>
      <c r="B33" s="72" t="s">
        <v>40</v>
      </c>
      <c r="C33" s="73">
        <f>'1.Скорая помощь, фин.обесп.'!C33+'2. АП фин.обесп.'!C33+'3. ДС, фин.обеспечение'!C33+'4 КС, фин.обеспечение '!G33+'5 МР КС, фин.обеспечение '!C33+'6 ВМП, фин.обеспечение  '!C33</f>
        <v>75447457.400000006</v>
      </c>
    </row>
    <row r="34" spans="1:3" ht="26.25" x14ac:dyDescent="0.25">
      <c r="A34" s="71">
        <v>28</v>
      </c>
      <c r="B34" s="72" t="s">
        <v>41</v>
      </c>
      <c r="C34" s="73">
        <f>'1.Скорая помощь, фин.обесп.'!C34+'2. АП фин.обесп.'!C34+'3. ДС, фин.обеспечение'!C34+'4 КС, фин.обеспечение '!G34+'5 МР КС, фин.обеспечение '!C34+'6 ВМП, фин.обеспечение  '!C34</f>
        <v>134463629.11000001</v>
      </c>
    </row>
    <row r="35" spans="1:3" x14ac:dyDescent="0.25">
      <c r="A35" s="71">
        <v>29</v>
      </c>
      <c r="B35" s="72" t="s">
        <v>42</v>
      </c>
      <c r="C35" s="73">
        <f>'1.Скорая помощь, фин.обесп.'!C35+'2. АП фин.обесп.'!C35+'3. ДС, фин.обеспечение'!C35+'4 КС, фин.обеспечение '!G35+'5 МР КС, фин.обеспечение '!C35+'6 ВМП, фин.обеспечение  '!C35</f>
        <v>789440076.16999996</v>
      </c>
    </row>
    <row r="36" spans="1:3" x14ac:dyDescent="0.25">
      <c r="A36" s="71">
        <v>30</v>
      </c>
      <c r="B36" s="72" t="s">
        <v>43</v>
      </c>
      <c r="C36" s="73">
        <f>'1.Скорая помощь, фин.обесп.'!C36+'2. АП фин.обесп.'!C36+'3. ДС, фин.обеспечение'!C36+'4 КС, фин.обеспечение '!G36+'5 МР КС, фин.обеспечение '!C36+'6 ВМП, фин.обеспечение  '!C36</f>
        <v>159937597.55000001</v>
      </c>
    </row>
    <row r="37" spans="1:3" x14ac:dyDescent="0.25">
      <c r="A37" s="71">
        <v>31</v>
      </c>
      <c r="B37" s="72" t="s">
        <v>44</v>
      </c>
      <c r="C37" s="73">
        <f>'1.Скорая помощь, фин.обесп.'!C37+'2. АП фин.обесп.'!C37+'3. ДС, фин.обеспечение'!C37+'4 КС, фин.обеспечение '!G37+'5 МР КС, фин.обеспечение '!C37+'6 ВМП, фин.обеспечение  '!C37</f>
        <v>1284709.46</v>
      </c>
    </row>
    <row r="38" spans="1:3" x14ac:dyDescent="0.25">
      <c r="A38" s="71">
        <v>32</v>
      </c>
      <c r="B38" s="72" t="s">
        <v>45</v>
      </c>
      <c r="C38" s="73">
        <f>'1.Скорая помощь, фин.обесп.'!C38+'2. АП фин.обесп.'!C38+'3. ДС, фин.обеспечение'!C38+'4 КС, фин.обеспечение '!G38+'5 МР КС, фин.обеспечение '!C38+'6 ВМП, фин.обеспечение  '!C38</f>
        <v>6864766.209999999</v>
      </c>
    </row>
    <row r="39" spans="1:3" x14ac:dyDescent="0.25">
      <c r="A39" s="71">
        <v>33</v>
      </c>
      <c r="B39" s="72" t="s">
        <v>46</v>
      </c>
      <c r="C39" s="73">
        <f>'1.Скорая помощь, фин.обесп.'!C39+'2. АП фин.обесп.'!C39+'3. ДС, фин.обеспечение'!C39+'4 КС, фин.обеспечение '!G39+'5 МР КС, фин.обеспечение '!C39+'6 ВМП, фин.обеспечение  '!C39</f>
        <v>50283285.170000002</v>
      </c>
    </row>
    <row r="40" spans="1:3" x14ac:dyDescent="0.25">
      <c r="A40" s="71">
        <v>34</v>
      </c>
      <c r="B40" s="72" t="s">
        <v>47</v>
      </c>
      <c r="C40" s="73">
        <f>'1.Скорая помощь, фин.обесп.'!C40+'2. АП фин.обесп.'!C40+'3. ДС, фин.обеспечение'!C40+'4 КС, фин.обеспечение '!G40+'5 МР КС, фин.обеспечение '!C40+'6 ВМП, фин.обеспечение  '!C40</f>
        <v>6823961.7199999997</v>
      </c>
    </row>
    <row r="41" spans="1:3" x14ac:dyDescent="0.25">
      <c r="A41" s="71">
        <v>35</v>
      </c>
      <c r="B41" s="72" t="s">
        <v>48</v>
      </c>
      <c r="C41" s="73">
        <f>'1.Скорая помощь, фин.обесп.'!C41+'2. АП фин.обесп.'!C41+'3. ДС, фин.обеспечение'!C41+'4 КС, фин.обеспечение '!G41+'5 МР КС, фин.обеспечение '!C41+'6 ВМП, фин.обеспечение  '!C41</f>
        <v>32785054.059999999</v>
      </c>
    </row>
    <row r="42" spans="1:3" x14ac:dyDescent="0.25">
      <c r="A42" s="71">
        <v>36</v>
      </c>
      <c r="B42" s="72" t="s">
        <v>49</v>
      </c>
      <c r="C42" s="73">
        <f>'1.Скорая помощь, фин.обесп.'!C42+'2. АП фин.обесп.'!C42+'3. ДС, фин.обеспечение'!C42+'4 КС, фин.обеспечение '!G42+'5 МР КС, фин.обеспечение '!C42+'6 ВМП, фин.обеспечение  '!C42</f>
        <v>105243113.33</v>
      </c>
    </row>
    <row r="43" spans="1:3" x14ac:dyDescent="0.25">
      <c r="A43" s="71">
        <v>37</v>
      </c>
      <c r="B43" s="72" t="s">
        <v>50</v>
      </c>
      <c r="C43" s="73">
        <f>'1.Скорая помощь, фин.обесп.'!C43+'2. АП фин.обесп.'!C43+'3. ДС, фин.обеспечение'!C43+'4 КС, фин.обеспечение '!G43+'5 МР КС, фин.обеспечение '!C43+'6 ВМП, фин.обеспечение  '!C43</f>
        <v>10386952.439999999</v>
      </c>
    </row>
    <row r="44" spans="1:3" x14ac:dyDescent="0.25">
      <c r="A44" s="71">
        <v>38</v>
      </c>
      <c r="B44" s="72" t="s">
        <v>51</v>
      </c>
      <c r="C44" s="73">
        <f>'1.Скорая помощь, фин.обесп.'!C44+'2. АП фин.обесп.'!C44+'3. ДС, фин.обеспечение'!C44+'4 КС, фин.обеспечение '!G44+'5 МР КС, фин.обеспечение '!C44+'6 ВМП, фин.обеспечение  '!C44</f>
        <v>340000.26999999996</v>
      </c>
    </row>
    <row r="45" spans="1:3" x14ac:dyDescent="0.25">
      <c r="A45" s="71">
        <v>39</v>
      </c>
      <c r="B45" s="72" t="s">
        <v>52</v>
      </c>
      <c r="C45" s="73">
        <f>'1.Скорая помощь, фин.обесп.'!C45+'2. АП фин.обесп.'!C45+'3. ДС, фин.обеспечение'!C45+'4 КС, фин.обеспечение '!G45+'5 МР КС, фин.обеспечение '!C45+'6 ВМП, фин.обеспечение  '!C45</f>
        <v>21625042</v>
      </c>
    </row>
    <row r="46" spans="1:3" x14ac:dyDescent="0.25">
      <c r="A46" s="71">
        <v>40</v>
      </c>
      <c r="B46" s="72" t="s">
        <v>53</v>
      </c>
      <c r="C46" s="73">
        <f>'1.Скорая помощь, фин.обесп.'!C46+'2. АП фин.обесп.'!C46+'3. ДС, фин.обеспечение'!C46+'4 КС, фин.обеспечение '!G46+'5 МР КС, фин.обеспечение '!C46+'6 ВМП, фин.обеспечение  '!C46</f>
        <v>3304369.34</v>
      </c>
    </row>
    <row r="47" spans="1:3" x14ac:dyDescent="0.25">
      <c r="A47" s="71">
        <v>41</v>
      </c>
      <c r="B47" s="72" t="s">
        <v>54</v>
      </c>
      <c r="C47" s="73">
        <f>'1.Скорая помощь, фин.обесп.'!C47+'2. АП фин.обесп.'!C47+'3. ДС, фин.обеспечение'!C47+'4 КС, фин.обеспечение '!G47+'5 МР КС, фин.обеспечение '!C47+'6 ВМП, фин.обеспечение  '!C47</f>
        <v>11434434.050000001</v>
      </c>
    </row>
    <row r="48" spans="1:3" x14ac:dyDescent="0.25">
      <c r="A48" s="71">
        <v>42</v>
      </c>
      <c r="B48" s="72" t="s">
        <v>55</v>
      </c>
      <c r="C48" s="73">
        <f>'1.Скорая помощь, фин.обесп.'!C48+'2. АП фин.обесп.'!C48+'3. ДС, фин.обеспечение'!C48+'4 КС, фин.обеспечение '!G48+'5 МР КС, фин.обеспечение '!C48+'6 ВМП, фин.обеспечение  '!C48</f>
        <v>14209053.030000001</v>
      </c>
    </row>
    <row r="49" spans="1:3" x14ac:dyDescent="0.25">
      <c r="A49" s="71">
        <v>43</v>
      </c>
      <c r="B49" s="72" t="s">
        <v>56</v>
      </c>
      <c r="C49" s="73">
        <f>'1.Скорая помощь, фин.обесп.'!C49+'2. АП фин.обесп.'!C49+'3. ДС, фин.обеспечение'!C49+'4 КС, фин.обеспечение '!G49+'5 МР КС, фин.обеспечение '!C49+'6 ВМП, фин.обеспечение  '!C49</f>
        <v>1416521.64</v>
      </c>
    </row>
    <row r="50" spans="1:3" x14ac:dyDescent="0.25">
      <c r="A50" s="71">
        <v>44</v>
      </c>
      <c r="B50" s="72" t="s">
        <v>57</v>
      </c>
      <c r="C50" s="73">
        <f>'1.Скорая помощь, фин.обесп.'!C50+'2. АП фин.обесп.'!C50+'3. ДС, фин.обеспечение'!C50+'4 КС, фин.обеспечение '!G50+'5 МР КС, фин.обеспечение '!C50+'6 ВМП, фин.обеспечение  '!C50</f>
        <v>10271814.85</v>
      </c>
    </row>
    <row r="51" spans="1:3" x14ac:dyDescent="0.25">
      <c r="A51" s="71">
        <v>45</v>
      </c>
      <c r="B51" s="72" t="s">
        <v>58</v>
      </c>
      <c r="C51" s="73">
        <f>'1.Скорая помощь, фин.обесп.'!C51+'2. АП фин.обесп.'!C51+'3. ДС, фин.обеспечение'!C51+'4 КС, фин.обеспечение '!G51+'5 МР КС, фин.обеспечение '!C51+'6 ВМП, фин.обеспечение  '!C51</f>
        <v>158276</v>
      </c>
    </row>
    <row r="52" spans="1:3" x14ac:dyDescent="0.25">
      <c r="A52" s="71">
        <v>46</v>
      </c>
      <c r="B52" s="72" t="s">
        <v>59</v>
      </c>
      <c r="C52" s="73">
        <f>'1.Скорая помощь, фин.обесп.'!C52+'2. АП фин.обесп.'!C52+'3. ДС, фин.обеспечение'!C52+'4 КС, фин.обеспечение '!G52+'5 МР КС, фин.обеспечение '!C52+'6 ВМП, фин.обеспечение  '!C52</f>
        <v>2888374.54</v>
      </c>
    </row>
    <row r="53" spans="1:3" x14ac:dyDescent="0.25">
      <c r="A53" s="71">
        <v>47</v>
      </c>
      <c r="B53" s="72" t="s">
        <v>60</v>
      </c>
      <c r="C53" s="73">
        <f>'1.Скорая помощь, фин.обесп.'!C53+'2. АП фин.обесп.'!C53+'3. ДС, фин.обеспечение'!C53+'4 КС, фин.обеспечение '!G53+'5 МР КС, фин.обеспечение '!C53+'6 ВМП, фин.обеспечение  '!C53</f>
        <v>10228292.09</v>
      </c>
    </row>
    <row r="54" spans="1:3" x14ac:dyDescent="0.25">
      <c r="A54" s="71">
        <v>48</v>
      </c>
      <c r="B54" s="72" t="s">
        <v>61</v>
      </c>
      <c r="C54" s="73">
        <f>'1.Скорая помощь, фин.обесп.'!C54+'2. АП фин.обесп.'!C54+'3. ДС, фин.обеспечение'!C54+'4 КС, фин.обеспечение '!G54+'5 МР КС, фин.обеспечение '!C54+'6 ВМП, фин.обеспечение  '!C54</f>
        <v>1306553</v>
      </c>
    </row>
    <row r="55" spans="1:3" x14ac:dyDescent="0.25">
      <c r="A55" s="71">
        <v>49</v>
      </c>
      <c r="B55" s="72" t="s">
        <v>62</v>
      </c>
      <c r="C55" s="73">
        <f>'1.Скорая помощь, фин.обесп.'!C55+'2. АП фин.обесп.'!C55+'3. ДС, фин.обеспечение'!C55+'4 КС, фин.обеспечение '!G55+'5 МР КС, фин.обеспечение '!C55+'6 ВМП, фин.обеспечение  '!C55</f>
        <v>2914830.8</v>
      </c>
    </row>
    <row r="56" spans="1:3" x14ac:dyDescent="0.25">
      <c r="A56" s="71">
        <v>50</v>
      </c>
      <c r="B56" s="72" t="s">
        <v>63</v>
      </c>
      <c r="C56" s="73">
        <f>'1.Скорая помощь, фин.обесп.'!C56+'2. АП фин.обесп.'!C56+'3. ДС, фин.обеспечение'!C56+'4 КС, фин.обеспечение '!G56+'5 МР КС, фин.обеспечение '!C56+'6 ВМП, фин.обеспечение  '!C56</f>
        <v>913485.87</v>
      </c>
    </row>
    <row r="57" spans="1:3" x14ac:dyDescent="0.25">
      <c r="A57" s="71">
        <v>51</v>
      </c>
      <c r="B57" s="72" t="s">
        <v>64</v>
      </c>
      <c r="C57" s="73">
        <f>'1.Скорая помощь, фин.обесп.'!C57+'2. АП фин.обесп.'!C57+'3. ДС, фин.обеспечение'!C57+'4 КС, фин.обеспечение '!G57+'5 МР КС, фин.обеспечение '!C57+'6 ВМП, фин.обеспечение  '!C57</f>
        <v>0</v>
      </c>
    </row>
    <row r="58" spans="1:3" x14ac:dyDescent="0.25">
      <c r="A58" s="71">
        <v>52</v>
      </c>
      <c r="B58" s="72" t="s">
        <v>65</v>
      </c>
      <c r="C58" s="73">
        <f>'1.Скорая помощь, фин.обесп.'!C58+'2. АП фин.обесп.'!C58+'3. ДС, фин.обеспечение'!C58+'4 КС, фин.обеспечение '!G58+'5 МР КС, фин.обеспечение '!C58+'6 ВМП, фин.обеспечение  '!C58</f>
        <v>0</v>
      </c>
    </row>
    <row r="59" spans="1:3" x14ac:dyDescent="0.25">
      <c r="A59" s="71">
        <v>53</v>
      </c>
      <c r="B59" s="72" t="s">
        <v>66</v>
      </c>
      <c r="C59" s="73">
        <f>'1.Скорая помощь, фин.обесп.'!C59+'2. АП фин.обесп.'!C59+'3. ДС, фин.обеспечение'!C59+'4 КС, фин.обеспечение '!G59+'5 МР КС, фин.обеспечение '!C59+'6 ВМП, фин.обеспечение  '!C59</f>
        <v>0</v>
      </c>
    </row>
    <row r="60" spans="1:3" x14ac:dyDescent="0.25">
      <c r="A60" s="71">
        <v>54</v>
      </c>
      <c r="B60" s="74" t="s">
        <v>67</v>
      </c>
      <c r="C60" s="73">
        <f>'1.Скорая помощь, фин.обесп.'!C60+'2. АП фин.обесп.'!C60+'3. ДС, фин.обеспечение'!C60+'4 КС, фин.обеспечение '!G60+'5 МР КС, фин.обеспечение '!C60+'6 ВМП, фин.обеспечение  '!C60</f>
        <v>0</v>
      </c>
    </row>
    <row r="61" spans="1:3" x14ac:dyDescent="0.25">
      <c r="A61" s="71">
        <v>55</v>
      </c>
      <c r="B61" s="72" t="s">
        <v>68</v>
      </c>
      <c r="C61" s="73">
        <f>'1.Скорая помощь, фин.обесп.'!C61+'2. АП фин.обесп.'!C61+'3. ДС, фин.обеспечение'!C61+'4 КС, фин.обеспечение '!G61+'5 МР КС, фин.обеспечение '!C61+'6 ВМП, фин.обеспечение  '!C61</f>
        <v>0</v>
      </c>
    </row>
    <row r="62" spans="1:3" ht="25.5" x14ac:dyDescent="0.25">
      <c r="A62" s="71">
        <v>56</v>
      </c>
      <c r="B62" s="74" t="s">
        <v>69</v>
      </c>
      <c r="C62" s="73">
        <f>'1.Скорая помощь, фин.обесп.'!C62+'2. АП фин.обесп.'!C62+'3. ДС, фин.обеспечение'!C62+'4 КС, фин.обеспечение '!G62+'5 МР КС, фин.обеспечение '!C62+'6 ВМП, фин.обеспечение  '!C62</f>
        <v>0</v>
      </c>
    </row>
    <row r="63" spans="1:3" x14ac:dyDescent="0.25">
      <c r="A63" s="71">
        <v>57</v>
      </c>
      <c r="B63" s="74" t="s">
        <v>70</v>
      </c>
      <c r="C63" s="73">
        <f>'1.Скорая помощь, фин.обесп.'!C63+'2. АП фин.обесп.'!C63+'3. ДС, фин.обеспечение'!C63+'4 КС, фин.обеспечение '!G63+'5 МР КС, фин.обеспечение '!C63+'6 ВМП, фин.обеспечение  '!C63</f>
        <v>0</v>
      </c>
    </row>
    <row r="64" spans="1:3" x14ac:dyDescent="0.25">
      <c r="A64" s="71">
        <v>58</v>
      </c>
      <c r="B64" s="74" t="s">
        <v>71</v>
      </c>
      <c r="C64" s="73">
        <f>'1.Скорая помощь, фин.обесп.'!C64+'2. АП фин.обесп.'!C64+'3. ДС, фин.обеспечение'!C64+'4 КС, фин.обеспечение '!G64+'5 МР КС, фин.обеспечение '!C64+'6 ВМП, фин.обеспечение  '!C64</f>
        <v>0</v>
      </c>
    </row>
    <row r="65" spans="1:3" x14ac:dyDescent="0.25">
      <c r="A65" s="71">
        <v>59</v>
      </c>
      <c r="B65" s="74" t="s">
        <v>72</v>
      </c>
      <c r="C65" s="73">
        <f>'1.Скорая помощь, фин.обесп.'!C65+'2. АП фин.обесп.'!C65+'3. ДС, фин.обеспечение'!C65+'4 КС, фин.обеспечение '!G65+'5 МР КС, фин.обеспечение '!C65+'6 ВМП, фин.обеспечение  '!C65</f>
        <v>0</v>
      </c>
    </row>
    <row r="66" spans="1:3" x14ac:dyDescent="0.25">
      <c r="A66" s="71"/>
      <c r="B66" s="74" t="s">
        <v>89</v>
      </c>
      <c r="C66" s="73">
        <f>'1.Скорая помощь, фин.обесп.'!C66+'2. АП фин.обесп.'!C66+'3. ДС, фин.обеспечение'!C66+'4 КС, фин.обеспечение '!G66+'5 МР КС, фин.обеспечение '!C66+'6 ВМП, фин.обеспечение  '!C66</f>
        <v>624000000</v>
      </c>
    </row>
    <row r="67" spans="1:3" x14ac:dyDescent="0.25">
      <c r="A67" s="75"/>
      <c r="B67" s="75" t="s">
        <v>73</v>
      </c>
      <c r="C67" s="73">
        <f>SUM(C7:C65)</f>
        <v>13227649500.003</v>
      </c>
    </row>
    <row r="69" spans="1:3" x14ac:dyDescent="0.25">
      <c r="C69" s="70"/>
    </row>
  </sheetData>
  <mergeCells count="3">
    <mergeCell ref="A4:A6"/>
    <mergeCell ref="B4:B6"/>
    <mergeCell ref="C4:C6"/>
  </mergeCells>
  <pageMargins left="0.70866141732283472" right="0.70866141732283472" top="0.74803149606299213" bottom="0.74803149606299213" header="0.31496062992125984" footer="0.31496062992125984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7"/>
  <sheetViews>
    <sheetView workbookViewId="0">
      <pane xSplit="2" ySplit="6" topLeftCell="C7" activePane="bottomRight" state="frozen"/>
      <selection pane="topRight"/>
      <selection pane="bottomLeft"/>
      <selection pane="bottomRight" activeCell="C7" sqref="C7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8.140625" style="11" customWidth="1"/>
    <col min="4" max="7" width="18.140625" style="12" customWidth="1"/>
  </cols>
  <sheetData>
    <row r="1" spans="1:7" x14ac:dyDescent="0.25">
      <c r="A1" s="54"/>
      <c r="B1" s="55"/>
      <c r="C1" s="56"/>
      <c r="D1" s="57"/>
      <c r="E1" s="57"/>
      <c r="F1" s="57"/>
      <c r="G1" s="58" t="s">
        <v>90</v>
      </c>
    </row>
    <row r="2" spans="1:7" x14ac:dyDescent="0.25">
      <c r="A2" s="54"/>
      <c r="B2" s="55"/>
      <c r="C2" s="56"/>
      <c r="D2" s="57"/>
      <c r="E2" s="57"/>
      <c r="F2" s="57"/>
      <c r="G2" s="58" t="s">
        <v>98</v>
      </c>
    </row>
    <row r="3" spans="1:7" ht="18" customHeight="1" x14ac:dyDescent="0.25">
      <c r="A3" s="59" t="s">
        <v>0</v>
      </c>
      <c r="B3" s="60"/>
      <c r="C3" s="61"/>
      <c r="D3" s="61"/>
      <c r="E3" s="61"/>
      <c r="F3" s="61"/>
      <c r="G3" s="58" t="s">
        <v>1</v>
      </c>
    </row>
    <row r="4" spans="1:7" s="16" customFormat="1" ht="57.75" customHeight="1" x14ac:dyDescent="0.2">
      <c r="A4" s="85" t="s">
        <v>91</v>
      </c>
      <c r="B4" s="86" t="s">
        <v>3</v>
      </c>
      <c r="C4" s="84" t="s">
        <v>5</v>
      </c>
      <c r="D4" s="84" t="s">
        <v>6</v>
      </c>
      <c r="E4" s="84"/>
      <c r="F4" s="84"/>
      <c r="G4" s="84"/>
    </row>
    <row r="5" spans="1:7" s="17" customFormat="1" ht="15" customHeight="1" x14ac:dyDescent="0.25">
      <c r="A5" s="85"/>
      <c r="B5" s="86"/>
      <c r="C5" s="84"/>
      <c r="D5" s="84"/>
      <c r="E5" s="84"/>
      <c r="F5" s="84"/>
      <c r="G5" s="84"/>
    </row>
    <row r="6" spans="1:7" s="19" customFormat="1" ht="66" customHeight="1" x14ac:dyDescent="0.2">
      <c r="A6" s="85"/>
      <c r="B6" s="86"/>
      <c r="C6" s="84"/>
      <c r="D6" s="62" t="s">
        <v>10</v>
      </c>
      <c r="E6" s="62" t="s">
        <v>11</v>
      </c>
      <c r="F6" s="62" t="s">
        <v>12</v>
      </c>
      <c r="G6" s="62" t="s">
        <v>13</v>
      </c>
    </row>
    <row r="7" spans="1:7" ht="15" customHeight="1" x14ac:dyDescent="0.25">
      <c r="A7" s="63">
        <v>1</v>
      </c>
      <c r="B7" s="64" t="s">
        <v>14</v>
      </c>
      <c r="C7" s="65">
        <v>37661638.969999999</v>
      </c>
      <c r="D7" s="65">
        <f>ROUND(C7/4,2)</f>
        <v>9415409.7400000002</v>
      </c>
      <c r="E7" s="65">
        <f>ROUND(C7/4,2)</f>
        <v>9415409.7400000002</v>
      </c>
      <c r="F7" s="65">
        <f>ROUND(C7/4,2)</f>
        <v>9415409.7400000002</v>
      </c>
      <c r="G7" s="65">
        <f>C7-D7-E7-F7</f>
        <v>9415409.7499999944</v>
      </c>
    </row>
    <row r="8" spans="1:7" ht="15" customHeight="1" x14ac:dyDescent="0.25">
      <c r="A8" s="63">
        <v>2</v>
      </c>
      <c r="B8" s="64" t="s">
        <v>15</v>
      </c>
      <c r="C8" s="65">
        <v>24301879.02</v>
      </c>
      <c r="D8" s="65">
        <f t="shared" ref="D8:D66" si="0">ROUND(C8/4,2)</f>
        <v>6075469.7599999998</v>
      </c>
      <c r="E8" s="65">
        <f t="shared" ref="E8:E66" si="1">ROUND(C8/4,2)</f>
        <v>6075469.7599999998</v>
      </c>
      <c r="F8" s="65">
        <f t="shared" ref="F8:F66" si="2">ROUND(C8/4,2)</f>
        <v>6075469.7599999998</v>
      </c>
      <c r="G8" s="65">
        <f t="shared" ref="G8:G66" si="3">C8-D8-E8-F8</f>
        <v>6075469.7399999984</v>
      </c>
    </row>
    <row r="9" spans="1:7" x14ac:dyDescent="0.25">
      <c r="A9" s="63">
        <v>3</v>
      </c>
      <c r="B9" s="64" t="s">
        <v>16</v>
      </c>
      <c r="C9" s="65">
        <v>77391281.319999993</v>
      </c>
      <c r="D9" s="65">
        <f t="shared" si="0"/>
        <v>19347820.329999998</v>
      </c>
      <c r="E9" s="65">
        <f t="shared" si="1"/>
        <v>19347820.329999998</v>
      </c>
      <c r="F9" s="65">
        <f t="shared" si="2"/>
        <v>19347820.329999998</v>
      </c>
      <c r="G9" s="65">
        <f t="shared" si="3"/>
        <v>19347820.329999998</v>
      </c>
    </row>
    <row r="10" spans="1:7" x14ac:dyDescent="0.25">
      <c r="A10" s="63">
        <v>4</v>
      </c>
      <c r="B10" s="64" t="s">
        <v>17</v>
      </c>
      <c r="C10" s="65">
        <v>33003084.620000001</v>
      </c>
      <c r="D10" s="65">
        <f t="shared" si="0"/>
        <v>8250771.1600000001</v>
      </c>
      <c r="E10" s="65">
        <f t="shared" si="1"/>
        <v>8250771.1600000001</v>
      </c>
      <c r="F10" s="65">
        <f t="shared" si="2"/>
        <v>8250771.1600000001</v>
      </c>
      <c r="G10" s="65">
        <f t="shared" si="3"/>
        <v>8250771.1400000006</v>
      </c>
    </row>
    <row r="11" spans="1:7" x14ac:dyDescent="0.25">
      <c r="A11" s="63">
        <v>5</v>
      </c>
      <c r="B11" s="64" t="s">
        <v>18</v>
      </c>
      <c r="C11" s="65">
        <v>41411135.299999997</v>
      </c>
      <c r="D11" s="65">
        <f t="shared" si="0"/>
        <v>10352783.83</v>
      </c>
      <c r="E11" s="65">
        <f t="shared" si="1"/>
        <v>10352783.83</v>
      </c>
      <c r="F11" s="65">
        <f t="shared" si="2"/>
        <v>10352783.83</v>
      </c>
      <c r="G11" s="65">
        <f t="shared" si="3"/>
        <v>10352783.810000001</v>
      </c>
    </row>
    <row r="12" spans="1:7" x14ac:dyDescent="0.25">
      <c r="A12" s="63">
        <v>6</v>
      </c>
      <c r="B12" s="64" t="s">
        <v>19</v>
      </c>
      <c r="C12" s="65">
        <v>43678272.090000004</v>
      </c>
      <c r="D12" s="65">
        <f t="shared" si="0"/>
        <v>10919568.02</v>
      </c>
      <c r="E12" s="65">
        <f t="shared" si="1"/>
        <v>10919568.02</v>
      </c>
      <c r="F12" s="65">
        <f t="shared" si="2"/>
        <v>10919568.02</v>
      </c>
      <c r="G12" s="65">
        <f t="shared" si="3"/>
        <v>10919568.030000005</v>
      </c>
    </row>
    <row r="13" spans="1:7" x14ac:dyDescent="0.25">
      <c r="A13" s="63">
        <v>7</v>
      </c>
      <c r="B13" s="64" t="s">
        <v>20</v>
      </c>
      <c r="C13" s="65">
        <v>33923176.450000003</v>
      </c>
      <c r="D13" s="65">
        <f t="shared" si="0"/>
        <v>8480794.1099999994</v>
      </c>
      <c r="E13" s="65">
        <f t="shared" si="1"/>
        <v>8480794.1099999994</v>
      </c>
      <c r="F13" s="65">
        <f t="shared" si="2"/>
        <v>8480794.1099999994</v>
      </c>
      <c r="G13" s="65">
        <f t="shared" si="3"/>
        <v>8480794.1200000048</v>
      </c>
    </row>
    <row r="14" spans="1:7" x14ac:dyDescent="0.25">
      <c r="A14" s="63">
        <v>8</v>
      </c>
      <c r="B14" s="64" t="s">
        <v>21</v>
      </c>
      <c r="C14" s="65">
        <v>27662625.649999999</v>
      </c>
      <c r="D14" s="65">
        <f t="shared" si="0"/>
        <v>6915656.4100000001</v>
      </c>
      <c r="E14" s="65">
        <f t="shared" si="1"/>
        <v>6915656.4100000001</v>
      </c>
      <c r="F14" s="65">
        <f t="shared" si="2"/>
        <v>6915656.4100000001</v>
      </c>
      <c r="G14" s="65">
        <f t="shared" si="3"/>
        <v>6915656.4199999981</v>
      </c>
    </row>
    <row r="15" spans="1:7" x14ac:dyDescent="0.25">
      <c r="A15" s="63">
        <v>9</v>
      </c>
      <c r="B15" s="64" t="s">
        <v>22</v>
      </c>
      <c r="C15" s="65">
        <v>25796967.399999999</v>
      </c>
      <c r="D15" s="65">
        <f t="shared" si="0"/>
        <v>6449241.8499999996</v>
      </c>
      <c r="E15" s="65">
        <f t="shared" si="1"/>
        <v>6449241.8499999996</v>
      </c>
      <c r="F15" s="65">
        <f t="shared" si="2"/>
        <v>6449241.8499999996</v>
      </c>
      <c r="G15" s="65">
        <f t="shared" si="3"/>
        <v>6449241.8499999978</v>
      </c>
    </row>
    <row r="16" spans="1:7" x14ac:dyDescent="0.25">
      <c r="A16" s="63">
        <v>10</v>
      </c>
      <c r="B16" s="64" t="s">
        <v>23</v>
      </c>
      <c r="C16" s="65">
        <v>20550437.399999999</v>
      </c>
      <c r="D16" s="65">
        <f t="shared" si="0"/>
        <v>5137609.3499999996</v>
      </c>
      <c r="E16" s="65">
        <f t="shared" si="1"/>
        <v>5137609.3499999996</v>
      </c>
      <c r="F16" s="65">
        <f t="shared" si="2"/>
        <v>5137609.3499999996</v>
      </c>
      <c r="G16" s="65">
        <f t="shared" si="3"/>
        <v>5137609.3499999996</v>
      </c>
    </row>
    <row r="17" spans="1:7" x14ac:dyDescent="0.25">
      <c r="A17" s="63">
        <v>11</v>
      </c>
      <c r="B17" s="64" t="s">
        <v>24</v>
      </c>
      <c r="C17" s="65">
        <v>0</v>
      </c>
      <c r="D17" s="65">
        <f t="shared" si="0"/>
        <v>0</v>
      </c>
      <c r="E17" s="65">
        <f t="shared" si="1"/>
        <v>0</v>
      </c>
      <c r="F17" s="65">
        <f t="shared" si="2"/>
        <v>0</v>
      </c>
      <c r="G17" s="65">
        <f t="shared" si="3"/>
        <v>0</v>
      </c>
    </row>
    <row r="18" spans="1:7" x14ac:dyDescent="0.25">
      <c r="A18" s="63">
        <v>12</v>
      </c>
      <c r="B18" s="64" t="s">
        <v>25</v>
      </c>
      <c r="C18" s="65">
        <v>0</v>
      </c>
      <c r="D18" s="65">
        <f t="shared" si="0"/>
        <v>0</v>
      </c>
      <c r="E18" s="65">
        <f t="shared" si="1"/>
        <v>0</v>
      </c>
      <c r="F18" s="65">
        <f t="shared" si="2"/>
        <v>0</v>
      </c>
      <c r="G18" s="65">
        <f t="shared" si="3"/>
        <v>0</v>
      </c>
    </row>
    <row r="19" spans="1:7" x14ac:dyDescent="0.25">
      <c r="A19" s="63">
        <v>13</v>
      </c>
      <c r="B19" s="64" t="s">
        <v>26</v>
      </c>
      <c r="C19" s="65">
        <v>60059088.590000004</v>
      </c>
      <c r="D19" s="65">
        <f t="shared" si="0"/>
        <v>15014772.15</v>
      </c>
      <c r="E19" s="65">
        <f t="shared" si="1"/>
        <v>15014772.15</v>
      </c>
      <c r="F19" s="65">
        <f t="shared" si="2"/>
        <v>15014772.15</v>
      </c>
      <c r="G19" s="65">
        <f t="shared" si="3"/>
        <v>15014772.140000006</v>
      </c>
    </row>
    <row r="20" spans="1:7" x14ac:dyDescent="0.25">
      <c r="A20" s="63">
        <v>14</v>
      </c>
      <c r="B20" s="64" t="s">
        <v>27</v>
      </c>
      <c r="C20" s="65">
        <v>0</v>
      </c>
      <c r="D20" s="65">
        <f t="shared" si="0"/>
        <v>0</v>
      </c>
      <c r="E20" s="65">
        <f t="shared" si="1"/>
        <v>0</v>
      </c>
      <c r="F20" s="65">
        <f t="shared" si="2"/>
        <v>0</v>
      </c>
      <c r="G20" s="65">
        <f t="shared" si="3"/>
        <v>0</v>
      </c>
    </row>
    <row r="21" spans="1:7" ht="26.25" x14ac:dyDescent="0.25">
      <c r="A21" s="63">
        <v>15</v>
      </c>
      <c r="B21" s="64" t="s">
        <v>28</v>
      </c>
      <c r="C21" s="65">
        <v>0</v>
      </c>
      <c r="D21" s="65">
        <f t="shared" si="0"/>
        <v>0</v>
      </c>
      <c r="E21" s="65">
        <f t="shared" si="1"/>
        <v>0</v>
      </c>
      <c r="F21" s="65">
        <f t="shared" si="2"/>
        <v>0</v>
      </c>
      <c r="G21" s="65">
        <f t="shared" si="3"/>
        <v>0</v>
      </c>
    </row>
    <row r="22" spans="1:7" x14ac:dyDescent="0.25">
      <c r="A22" s="63">
        <v>16</v>
      </c>
      <c r="B22" s="64" t="s">
        <v>29</v>
      </c>
      <c r="C22" s="65">
        <v>0</v>
      </c>
      <c r="D22" s="65">
        <f t="shared" si="0"/>
        <v>0</v>
      </c>
      <c r="E22" s="65">
        <f t="shared" si="1"/>
        <v>0</v>
      </c>
      <c r="F22" s="65">
        <f t="shared" si="2"/>
        <v>0</v>
      </c>
      <c r="G22" s="65">
        <f t="shared" si="3"/>
        <v>0</v>
      </c>
    </row>
    <row r="23" spans="1:7" x14ac:dyDescent="0.25">
      <c r="A23" s="63">
        <v>17</v>
      </c>
      <c r="B23" s="64" t="s">
        <v>30</v>
      </c>
      <c r="C23" s="65">
        <v>0</v>
      </c>
      <c r="D23" s="65">
        <f t="shared" si="0"/>
        <v>0</v>
      </c>
      <c r="E23" s="65">
        <f t="shared" si="1"/>
        <v>0</v>
      </c>
      <c r="F23" s="65">
        <f t="shared" si="2"/>
        <v>0</v>
      </c>
      <c r="G23" s="65">
        <f t="shared" si="3"/>
        <v>0</v>
      </c>
    </row>
    <row r="24" spans="1:7" ht="26.25" x14ac:dyDescent="0.25">
      <c r="A24" s="63">
        <v>18</v>
      </c>
      <c r="B24" s="64" t="s">
        <v>31</v>
      </c>
      <c r="C24" s="65">
        <v>0</v>
      </c>
      <c r="D24" s="65">
        <f t="shared" si="0"/>
        <v>0</v>
      </c>
      <c r="E24" s="65">
        <f t="shared" si="1"/>
        <v>0</v>
      </c>
      <c r="F24" s="65">
        <f t="shared" si="2"/>
        <v>0</v>
      </c>
      <c r="G24" s="65">
        <f t="shared" si="3"/>
        <v>0</v>
      </c>
    </row>
    <row r="25" spans="1:7" x14ac:dyDescent="0.25">
      <c r="A25" s="63">
        <v>19</v>
      </c>
      <c r="B25" s="64" t="s">
        <v>32</v>
      </c>
      <c r="C25" s="65">
        <v>0</v>
      </c>
      <c r="D25" s="65">
        <f t="shared" si="0"/>
        <v>0</v>
      </c>
      <c r="E25" s="65">
        <f t="shared" si="1"/>
        <v>0</v>
      </c>
      <c r="F25" s="65">
        <f t="shared" si="2"/>
        <v>0</v>
      </c>
      <c r="G25" s="65">
        <f t="shared" si="3"/>
        <v>0</v>
      </c>
    </row>
    <row r="26" spans="1:7" ht="39" x14ac:dyDescent="0.25">
      <c r="A26" s="63">
        <v>20</v>
      </c>
      <c r="B26" s="64" t="s">
        <v>33</v>
      </c>
      <c r="C26" s="65">
        <v>0</v>
      </c>
      <c r="D26" s="65">
        <f t="shared" si="0"/>
        <v>0</v>
      </c>
      <c r="E26" s="65">
        <f t="shared" si="1"/>
        <v>0</v>
      </c>
      <c r="F26" s="65">
        <f t="shared" si="2"/>
        <v>0</v>
      </c>
      <c r="G26" s="65">
        <f t="shared" si="3"/>
        <v>0</v>
      </c>
    </row>
    <row r="27" spans="1:7" x14ac:dyDescent="0.25">
      <c r="A27" s="63">
        <v>21</v>
      </c>
      <c r="B27" s="64" t="s">
        <v>34</v>
      </c>
      <c r="C27" s="65">
        <v>0</v>
      </c>
      <c r="D27" s="65">
        <f t="shared" si="0"/>
        <v>0</v>
      </c>
      <c r="E27" s="65">
        <f t="shared" si="1"/>
        <v>0</v>
      </c>
      <c r="F27" s="65">
        <f t="shared" si="2"/>
        <v>0</v>
      </c>
      <c r="G27" s="65">
        <f t="shared" si="3"/>
        <v>0</v>
      </c>
    </row>
    <row r="28" spans="1:7" ht="26.25" x14ac:dyDescent="0.25">
      <c r="A28" s="63">
        <v>22</v>
      </c>
      <c r="B28" s="64" t="s">
        <v>35</v>
      </c>
      <c r="C28" s="65">
        <v>0</v>
      </c>
      <c r="D28" s="65">
        <f t="shared" si="0"/>
        <v>0</v>
      </c>
      <c r="E28" s="65">
        <f t="shared" si="1"/>
        <v>0</v>
      </c>
      <c r="F28" s="65">
        <f t="shared" si="2"/>
        <v>0</v>
      </c>
      <c r="G28" s="65">
        <f t="shared" si="3"/>
        <v>0</v>
      </c>
    </row>
    <row r="29" spans="1:7" x14ac:dyDescent="0.25">
      <c r="A29" s="63">
        <v>23</v>
      </c>
      <c r="B29" s="64" t="s">
        <v>36</v>
      </c>
      <c r="C29" s="65">
        <v>304362244.55000001</v>
      </c>
      <c r="D29" s="65">
        <f t="shared" si="0"/>
        <v>76090561.140000001</v>
      </c>
      <c r="E29" s="65">
        <f t="shared" si="1"/>
        <v>76090561.140000001</v>
      </c>
      <c r="F29" s="65">
        <f t="shared" si="2"/>
        <v>76090561.140000001</v>
      </c>
      <c r="G29" s="65">
        <f t="shared" si="3"/>
        <v>76090561.13000004</v>
      </c>
    </row>
    <row r="30" spans="1:7" x14ac:dyDescent="0.25">
      <c r="A30" s="63">
        <v>24</v>
      </c>
      <c r="B30" s="64" t="s">
        <v>37</v>
      </c>
      <c r="C30" s="65">
        <v>0</v>
      </c>
      <c r="D30" s="65">
        <f t="shared" si="0"/>
        <v>0</v>
      </c>
      <c r="E30" s="65">
        <f t="shared" si="1"/>
        <v>0</v>
      </c>
      <c r="F30" s="65">
        <f t="shared" si="2"/>
        <v>0</v>
      </c>
      <c r="G30" s="65">
        <f t="shared" si="3"/>
        <v>0</v>
      </c>
    </row>
    <row r="31" spans="1:7" x14ac:dyDescent="0.25">
      <c r="A31" s="63">
        <v>25</v>
      </c>
      <c r="B31" s="64" t="s">
        <v>38</v>
      </c>
      <c r="C31" s="65">
        <v>0</v>
      </c>
      <c r="D31" s="65">
        <f t="shared" si="0"/>
        <v>0</v>
      </c>
      <c r="E31" s="65">
        <f t="shared" si="1"/>
        <v>0</v>
      </c>
      <c r="F31" s="65">
        <f t="shared" si="2"/>
        <v>0</v>
      </c>
      <c r="G31" s="65">
        <f t="shared" si="3"/>
        <v>0</v>
      </c>
    </row>
    <row r="32" spans="1:7" x14ac:dyDescent="0.25">
      <c r="A32" s="63">
        <v>26</v>
      </c>
      <c r="B32" s="64" t="s">
        <v>39</v>
      </c>
      <c r="C32" s="65">
        <v>0</v>
      </c>
      <c r="D32" s="65">
        <f t="shared" si="0"/>
        <v>0</v>
      </c>
      <c r="E32" s="65">
        <f t="shared" si="1"/>
        <v>0</v>
      </c>
      <c r="F32" s="65">
        <f t="shared" si="2"/>
        <v>0</v>
      </c>
      <c r="G32" s="65">
        <f t="shared" si="3"/>
        <v>0</v>
      </c>
    </row>
    <row r="33" spans="1:7" ht="26.25" x14ac:dyDescent="0.25">
      <c r="A33" s="63">
        <v>27</v>
      </c>
      <c r="B33" s="64" t="s">
        <v>40</v>
      </c>
      <c r="C33" s="65">
        <v>0</v>
      </c>
      <c r="D33" s="65">
        <f t="shared" si="0"/>
        <v>0</v>
      </c>
      <c r="E33" s="65">
        <f t="shared" si="1"/>
        <v>0</v>
      </c>
      <c r="F33" s="65">
        <f t="shared" si="2"/>
        <v>0</v>
      </c>
      <c r="G33" s="65">
        <f t="shared" si="3"/>
        <v>0</v>
      </c>
    </row>
    <row r="34" spans="1:7" ht="26.25" x14ac:dyDescent="0.25">
      <c r="A34" s="63">
        <v>28</v>
      </c>
      <c r="B34" s="64" t="s">
        <v>41</v>
      </c>
      <c r="C34" s="65">
        <v>0</v>
      </c>
      <c r="D34" s="65">
        <f t="shared" si="0"/>
        <v>0</v>
      </c>
      <c r="E34" s="65">
        <f t="shared" si="1"/>
        <v>0</v>
      </c>
      <c r="F34" s="65">
        <f t="shared" si="2"/>
        <v>0</v>
      </c>
      <c r="G34" s="65">
        <f t="shared" si="3"/>
        <v>0</v>
      </c>
    </row>
    <row r="35" spans="1:7" x14ac:dyDescent="0.25">
      <c r="A35" s="63">
        <v>29</v>
      </c>
      <c r="B35" s="64" t="s">
        <v>42</v>
      </c>
      <c r="C35" s="65">
        <v>95226108.640000001</v>
      </c>
      <c r="D35" s="65">
        <f t="shared" si="0"/>
        <v>23806527.16</v>
      </c>
      <c r="E35" s="65">
        <f t="shared" si="1"/>
        <v>23806527.16</v>
      </c>
      <c r="F35" s="65">
        <f t="shared" si="2"/>
        <v>23806527.16</v>
      </c>
      <c r="G35" s="65">
        <f t="shared" si="3"/>
        <v>23806527.160000008</v>
      </c>
    </row>
    <row r="36" spans="1:7" x14ac:dyDescent="0.25">
      <c r="A36" s="63">
        <v>30</v>
      </c>
      <c r="B36" s="64" t="s">
        <v>43</v>
      </c>
      <c r="C36" s="65">
        <v>0</v>
      </c>
      <c r="D36" s="65">
        <f t="shared" si="0"/>
        <v>0</v>
      </c>
      <c r="E36" s="65">
        <f t="shared" si="1"/>
        <v>0</v>
      </c>
      <c r="F36" s="65">
        <f t="shared" si="2"/>
        <v>0</v>
      </c>
      <c r="G36" s="65">
        <f t="shared" si="3"/>
        <v>0</v>
      </c>
    </row>
    <row r="37" spans="1:7" x14ac:dyDescent="0.25">
      <c r="A37" s="63">
        <v>31</v>
      </c>
      <c r="B37" s="64" t="s">
        <v>44</v>
      </c>
      <c r="C37" s="65">
        <v>0</v>
      </c>
      <c r="D37" s="65">
        <f t="shared" si="0"/>
        <v>0</v>
      </c>
      <c r="E37" s="65">
        <f t="shared" si="1"/>
        <v>0</v>
      </c>
      <c r="F37" s="65">
        <f t="shared" si="2"/>
        <v>0</v>
      </c>
      <c r="G37" s="65">
        <f t="shared" si="3"/>
        <v>0</v>
      </c>
    </row>
    <row r="38" spans="1:7" x14ac:dyDescent="0.25">
      <c r="A38" s="63">
        <v>32</v>
      </c>
      <c r="B38" s="64" t="s">
        <v>45</v>
      </c>
      <c r="C38" s="65">
        <v>0</v>
      </c>
      <c r="D38" s="65">
        <f t="shared" si="0"/>
        <v>0</v>
      </c>
      <c r="E38" s="65">
        <f t="shared" si="1"/>
        <v>0</v>
      </c>
      <c r="F38" s="65">
        <f t="shared" si="2"/>
        <v>0</v>
      </c>
      <c r="G38" s="65">
        <f t="shared" si="3"/>
        <v>0</v>
      </c>
    </row>
    <row r="39" spans="1:7" x14ac:dyDescent="0.25">
      <c r="A39" s="63">
        <v>33</v>
      </c>
      <c r="B39" s="64" t="s">
        <v>46</v>
      </c>
      <c r="C39" s="65">
        <v>0</v>
      </c>
      <c r="D39" s="65">
        <f t="shared" si="0"/>
        <v>0</v>
      </c>
      <c r="E39" s="65">
        <f t="shared" si="1"/>
        <v>0</v>
      </c>
      <c r="F39" s="65">
        <f t="shared" si="2"/>
        <v>0</v>
      </c>
      <c r="G39" s="65">
        <f t="shared" si="3"/>
        <v>0</v>
      </c>
    </row>
    <row r="40" spans="1:7" x14ac:dyDescent="0.25">
      <c r="A40" s="63">
        <v>34</v>
      </c>
      <c r="B40" s="64" t="s">
        <v>47</v>
      </c>
      <c r="C40" s="65">
        <v>0</v>
      </c>
      <c r="D40" s="65">
        <f t="shared" si="0"/>
        <v>0</v>
      </c>
      <c r="E40" s="65">
        <f t="shared" si="1"/>
        <v>0</v>
      </c>
      <c r="F40" s="65">
        <f t="shared" si="2"/>
        <v>0</v>
      </c>
      <c r="G40" s="65">
        <f t="shared" si="3"/>
        <v>0</v>
      </c>
    </row>
    <row r="41" spans="1:7" x14ac:dyDescent="0.25">
      <c r="A41" s="63">
        <v>35</v>
      </c>
      <c r="B41" s="64" t="s">
        <v>48</v>
      </c>
      <c r="C41" s="65">
        <v>0</v>
      </c>
      <c r="D41" s="65">
        <f t="shared" si="0"/>
        <v>0</v>
      </c>
      <c r="E41" s="65">
        <f t="shared" si="1"/>
        <v>0</v>
      </c>
      <c r="F41" s="65">
        <f t="shared" si="2"/>
        <v>0</v>
      </c>
      <c r="G41" s="65">
        <f t="shared" si="3"/>
        <v>0</v>
      </c>
    </row>
    <row r="42" spans="1:7" x14ac:dyDescent="0.25">
      <c r="A42" s="63">
        <v>36</v>
      </c>
      <c r="B42" s="64" t="s">
        <v>49</v>
      </c>
      <c r="C42" s="65">
        <v>0</v>
      </c>
      <c r="D42" s="65">
        <f t="shared" si="0"/>
        <v>0</v>
      </c>
      <c r="E42" s="65">
        <f t="shared" si="1"/>
        <v>0</v>
      </c>
      <c r="F42" s="65">
        <f t="shared" si="2"/>
        <v>0</v>
      </c>
      <c r="G42" s="65">
        <f t="shared" si="3"/>
        <v>0</v>
      </c>
    </row>
    <row r="43" spans="1:7" x14ac:dyDescent="0.25">
      <c r="A43" s="63">
        <v>37</v>
      </c>
      <c r="B43" s="64" t="s">
        <v>50</v>
      </c>
      <c r="C43" s="65">
        <v>0</v>
      </c>
      <c r="D43" s="65">
        <f t="shared" si="0"/>
        <v>0</v>
      </c>
      <c r="E43" s="65">
        <f t="shared" si="1"/>
        <v>0</v>
      </c>
      <c r="F43" s="65">
        <f t="shared" si="2"/>
        <v>0</v>
      </c>
      <c r="G43" s="65">
        <f t="shared" si="3"/>
        <v>0</v>
      </c>
    </row>
    <row r="44" spans="1:7" x14ac:dyDescent="0.25">
      <c r="A44" s="63">
        <v>38</v>
      </c>
      <c r="B44" s="64" t="s">
        <v>51</v>
      </c>
      <c r="C44" s="65">
        <v>0</v>
      </c>
      <c r="D44" s="65">
        <f t="shared" si="0"/>
        <v>0</v>
      </c>
      <c r="E44" s="65">
        <f t="shared" si="1"/>
        <v>0</v>
      </c>
      <c r="F44" s="65">
        <f t="shared" si="2"/>
        <v>0</v>
      </c>
      <c r="G44" s="65">
        <f t="shared" si="3"/>
        <v>0</v>
      </c>
    </row>
    <row r="45" spans="1:7" x14ac:dyDescent="0.25">
      <c r="A45" s="63">
        <v>39</v>
      </c>
      <c r="B45" s="64" t="s">
        <v>52</v>
      </c>
      <c r="C45" s="65">
        <v>0</v>
      </c>
      <c r="D45" s="65">
        <f t="shared" si="0"/>
        <v>0</v>
      </c>
      <c r="E45" s="65">
        <f t="shared" si="1"/>
        <v>0</v>
      </c>
      <c r="F45" s="65">
        <f t="shared" si="2"/>
        <v>0</v>
      </c>
      <c r="G45" s="65">
        <f t="shared" si="3"/>
        <v>0</v>
      </c>
    </row>
    <row r="46" spans="1:7" x14ac:dyDescent="0.25">
      <c r="A46" s="63">
        <v>40</v>
      </c>
      <c r="B46" s="64" t="s">
        <v>53</v>
      </c>
      <c r="C46" s="65">
        <v>0</v>
      </c>
      <c r="D46" s="65">
        <f t="shared" si="0"/>
        <v>0</v>
      </c>
      <c r="E46" s="65">
        <f t="shared" si="1"/>
        <v>0</v>
      </c>
      <c r="F46" s="65">
        <f t="shared" si="2"/>
        <v>0</v>
      </c>
      <c r="G46" s="65">
        <f t="shared" si="3"/>
        <v>0</v>
      </c>
    </row>
    <row r="47" spans="1:7" x14ac:dyDescent="0.25">
      <c r="A47" s="63">
        <v>41</v>
      </c>
      <c r="B47" s="64" t="s">
        <v>54</v>
      </c>
      <c r="C47" s="65">
        <v>0</v>
      </c>
      <c r="D47" s="65">
        <f t="shared" si="0"/>
        <v>0</v>
      </c>
      <c r="E47" s="65">
        <f t="shared" si="1"/>
        <v>0</v>
      </c>
      <c r="F47" s="65">
        <f t="shared" si="2"/>
        <v>0</v>
      </c>
      <c r="G47" s="65">
        <f t="shared" si="3"/>
        <v>0</v>
      </c>
    </row>
    <row r="48" spans="1:7" x14ac:dyDescent="0.25">
      <c r="A48" s="63">
        <v>42</v>
      </c>
      <c r="B48" s="64" t="s">
        <v>55</v>
      </c>
      <c r="C48" s="65">
        <v>0</v>
      </c>
      <c r="D48" s="65">
        <f t="shared" si="0"/>
        <v>0</v>
      </c>
      <c r="E48" s="65">
        <f t="shared" si="1"/>
        <v>0</v>
      </c>
      <c r="F48" s="65">
        <f t="shared" si="2"/>
        <v>0</v>
      </c>
      <c r="G48" s="65">
        <f t="shared" si="3"/>
        <v>0</v>
      </c>
    </row>
    <row r="49" spans="1:7" x14ac:dyDescent="0.25">
      <c r="A49" s="63">
        <v>43</v>
      </c>
      <c r="B49" s="64" t="s">
        <v>56</v>
      </c>
      <c r="C49" s="65">
        <v>0</v>
      </c>
      <c r="D49" s="65">
        <f t="shared" si="0"/>
        <v>0</v>
      </c>
      <c r="E49" s="65">
        <f t="shared" si="1"/>
        <v>0</v>
      </c>
      <c r="F49" s="65">
        <f t="shared" si="2"/>
        <v>0</v>
      </c>
      <c r="G49" s="65">
        <f t="shared" si="3"/>
        <v>0</v>
      </c>
    </row>
    <row r="50" spans="1:7" x14ac:dyDescent="0.25">
      <c r="A50" s="63">
        <v>44</v>
      </c>
      <c r="B50" s="64" t="s">
        <v>57</v>
      </c>
      <c r="C50" s="65">
        <v>0</v>
      </c>
      <c r="D50" s="65">
        <f t="shared" si="0"/>
        <v>0</v>
      </c>
      <c r="E50" s="65">
        <f t="shared" si="1"/>
        <v>0</v>
      </c>
      <c r="F50" s="65">
        <f t="shared" si="2"/>
        <v>0</v>
      </c>
      <c r="G50" s="65">
        <f t="shared" si="3"/>
        <v>0</v>
      </c>
    </row>
    <row r="51" spans="1:7" x14ac:dyDescent="0.25">
      <c r="A51" s="63">
        <v>45</v>
      </c>
      <c r="B51" s="64" t="s">
        <v>58</v>
      </c>
      <c r="C51" s="65">
        <v>0</v>
      </c>
      <c r="D51" s="65">
        <f t="shared" si="0"/>
        <v>0</v>
      </c>
      <c r="E51" s="65">
        <f t="shared" si="1"/>
        <v>0</v>
      </c>
      <c r="F51" s="65">
        <f t="shared" si="2"/>
        <v>0</v>
      </c>
      <c r="G51" s="65">
        <f t="shared" si="3"/>
        <v>0</v>
      </c>
    </row>
    <row r="52" spans="1:7" x14ac:dyDescent="0.25">
      <c r="A52" s="63">
        <v>46</v>
      </c>
      <c r="B52" s="64" t="s">
        <v>59</v>
      </c>
      <c r="C52" s="65">
        <v>0</v>
      </c>
      <c r="D52" s="65">
        <f t="shared" si="0"/>
        <v>0</v>
      </c>
      <c r="E52" s="65">
        <f t="shared" si="1"/>
        <v>0</v>
      </c>
      <c r="F52" s="65">
        <f t="shared" si="2"/>
        <v>0</v>
      </c>
      <c r="G52" s="65">
        <f t="shared" si="3"/>
        <v>0</v>
      </c>
    </row>
    <row r="53" spans="1:7" x14ac:dyDescent="0.25">
      <c r="A53" s="63">
        <v>47</v>
      </c>
      <c r="B53" s="64" t="s">
        <v>60</v>
      </c>
      <c r="C53" s="65">
        <v>0</v>
      </c>
      <c r="D53" s="65">
        <f t="shared" si="0"/>
        <v>0</v>
      </c>
      <c r="E53" s="65">
        <f t="shared" si="1"/>
        <v>0</v>
      </c>
      <c r="F53" s="65">
        <f t="shared" si="2"/>
        <v>0</v>
      </c>
      <c r="G53" s="65">
        <f t="shared" si="3"/>
        <v>0</v>
      </c>
    </row>
    <row r="54" spans="1:7" x14ac:dyDescent="0.25">
      <c r="A54" s="63">
        <v>48</v>
      </c>
      <c r="B54" s="64" t="s">
        <v>61</v>
      </c>
      <c r="C54" s="65">
        <v>0</v>
      </c>
      <c r="D54" s="65">
        <f t="shared" si="0"/>
        <v>0</v>
      </c>
      <c r="E54" s="65">
        <f t="shared" si="1"/>
        <v>0</v>
      </c>
      <c r="F54" s="65">
        <f t="shared" si="2"/>
        <v>0</v>
      </c>
      <c r="G54" s="65">
        <f t="shared" si="3"/>
        <v>0</v>
      </c>
    </row>
    <row r="55" spans="1:7" x14ac:dyDescent="0.25">
      <c r="A55" s="63">
        <v>49</v>
      </c>
      <c r="B55" s="64" t="s">
        <v>62</v>
      </c>
      <c r="C55" s="65">
        <v>0</v>
      </c>
      <c r="D55" s="65">
        <f t="shared" si="0"/>
        <v>0</v>
      </c>
      <c r="E55" s="65">
        <f t="shared" si="1"/>
        <v>0</v>
      </c>
      <c r="F55" s="65">
        <f t="shared" si="2"/>
        <v>0</v>
      </c>
      <c r="G55" s="65">
        <f t="shared" si="3"/>
        <v>0</v>
      </c>
    </row>
    <row r="56" spans="1:7" x14ac:dyDescent="0.25">
      <c r="A56" s="63">
        <v>50</v>
      </c>
      <c r="B56" s="64" t="s">
        <v>63</v>
      </c>
      <c r="C56" s="65">
        <v>0</v>
      </c>
      <c r="D56" s="65">
        <f t="shared" si="0"/>
        <v>0</v>
      </c>
      <c r="E56" s="65">
        <f t="shared" si="1"/>
        <v>0</v>
      </c>
      <c r="F56" s="65">
        <f t="shared" si="2"/>
        <v>0</v>
      </c>
      <c r="G56" s="65">
        <f t="shared" si="3"/>
        <v>0</v>
      </c>
    </row>
    <row r="57" spans="1:7" x14ac:dyDescent="0.25">
      <c r="A57" s="63">
        <v>51</v>
      </c>
      <c r="B57" s="64" t="s">
        <v>64</v>
      </c>
      <c r="C57" s="65">
        <v>0</v>
      </c>
      <c r="D57" s="65">
        <f t="shared" si="0"/>
        <v>0</v>
      </c>
      <c r="E57" s="65">
        <f t="shared" si="1"/>
        <v>0</v>
      </c>
      <c r="F57" s="65">
        <f t="shared" si="2"/>
        <v>0</v>
      </c>
      <c r="G57" s="65">
        <f t="shared" si="3"/>
        <v>0</v>
      </c>
    </row>
    <row r="58" spans="1:7" x14ac:dyDescent="0.25">
      <c r="A58" s="63">
        <v>52</v>
      </c>
      <c r="B58" s="64" t="s">
        <v>65</v>
      </c>
      <c r="C58" s="65">
        <v>0</v>
      </c>
      <c r="D58" s="65">
        <f t="shared" si="0"/>
        <v>0</v>
      </c>
      <c r="E58" s="65">
        <f t="shared" si="1"/>
        <v>0</v>
      </c>
      <c r="F58" s="65">
        <f t="shared" si="2"/>
        <v>0</v>
      </c>
      <c r="G58" s="65">
        <f t="shared" si="3"/>
        <v>0</v>
      </c>
    </row>
    <row r="59" spans="1:7" x14ac:dyDescent="0.25">
      <c r="A59" s="63">
        <v>53</v>
      </c>
      <c r="B59" s="64" t="s">
        <v>66</v>
      </c>
      <c r="C59" s="65">
        <v>0</v>
      </c>
      <c r="D59" s="65">
        <f t="shared" si="0"/>
        <v>0</v>
      </c>
      <c r="E59" s="65">
        <f t="shared" si="1"/>
        <v>0</v>
      </c>
      <c r="F59" s="65">
        <f t="shared" si="2"/>
        <v>0</v>
      </c>
      <c r="G59" s="65">
        <f t="shared" si="3"/>
        <v>0</v>
      </c>
    </row>
    <row r="60" spans="1:7" x14ac:dyDescent="0.25">
      <c r="A60" s="63">
        <v>54</v>
      </c>
      <c r="B60" s="66" t="s">
        <v>67</v>
      </c>
      <c r="C60" s="65">
        <v>0</v>
      </c>
      <c r="D60" s="65">
        <f t="shared" si="0"/>
        <v>0</v>
      </c>
      <c r="E60" s="65">
        <f t="shared" si="1"/>
        <v>0</v>
      </c>
      <c r="F60" s="65">
        <f t="shared" si="2"/>
        <v>0</v>
      </c>
      <c r="G60" s="65">
        <f t="shared" si="3"/>
        <v>0</v>
      </c>
    </row>
    <row r="61" spans="1:7" x14ac:dyDescent="0.25">
      <c r="A61" s="63">
        <v>55</v>
      </c>
      <c r="B61" s="64" t="s">
        <v>68</v>
      </c>
      <c r="C61" s="65">
        <v>0</v>
      </c>
      <c r="D61" s="65">
        <f t="shared" si="0"/>
        <v>0</v>
      </c>
      <c r="E61" s="65">
        <f t="shared" si="1"/>
        <v>0</v>
      </c>
      <c r="F61" s="65">
        <f t="shared" si="2"/>
        <v>0</v>
      </c>
      <c r="G61" s="65">
        <f t="shared" si="3"/>
        <v>0</v>
      </c>
    </row>
    <row r="62" spans="1:7" ht="25.5" x14ac:dyDescent="0.25">
      <c r="A62" s="63">
        <v>56</v>
      </c>
      <c r="B62" s="66" t="s">
        <v>69</v>
      </c>
      <c r="C62" s="65">
        <v>0</v>
      </c>
      <c r="D62" s="65">
        <f t="shared" si="0"/>
        <v>0</v>
      </c>
      <c r="E62" s="65">
        <f t="shared" si="1"/>
        <v>0</v>
      </c>
      <c r="F62" s="65">
        <f t="shared" si="2"/>
        <v>0</v>
      </c>
      <c r="G62" s="65">
        <f t="shared" si="3"/>
        <v>0</v>
      </c>
    </row>
    <row r="63" spans="1:7" x14ac:dyDescent="0.25">
      <c r="A63" s="63">
        <v>57</v>
      </c>
      <c r="B63" s="66" t="s">
        <v>70</v>
      </c>
      <c r="C63" s="65">
        <v>0</v>
      </c>
      <c r="D63" s="65">
        <f t="shared" si="0"/>
        <v>0</v>
      </c>
      <c r="E63" s="65">
        <f t="shared" si="1"/>
        <v>0</v>
      </c>
      <c r="F63" s="65">
        <f t="shared" si="2"/>
        <v>0</v>
      </c>
      <c r="G63" s="65">
        <f t="shared" si="3"/>
        <v>0</v>
      </c>
    </row>
    <row r="64" spans="1:7" x14ac:dyDescent="0.25">
      <c r="A64" s="63">
        <v>58</v>
      </c>
      <c r="B64" s="66" t="s">
        <v>71</v>
      </c>
      <c r="C64" s="65">
        <v>0</v>
      </c>
      <c r="D64" s="65">
        <f t="shared" si="0"/>
        <v>0</v>
      </c>
      <c r="E64" s="65">
        <f t="shared" si="1"/>
        <v>0</v>
      </c>
      <c r="F64" s="65">
        <f t="shared" si="2"/>
        <v>0</v>
      </c>
      <c r="G64" s="65">
        <f t="shared" si="3"/>
        <v>0</v>
      </c>
    </row>
    <row r="65" spans="1:7" x14ac:dyDescent="0.25">
      <c r="A65" s="63">
        <v>59</v>
      </c>
      <c r="B65" s="66" t="s">
        <v>72</v>
      </c>
      <c r="C65" s="65">
        <v>0</v>
      </c>
      <c r="D65" s="65">
        <f t="shared" si="0"/>
        <v>0</v>
      </c>
      <c r="E65" s="65">
        <f t="shared" si="1"/>
        <v>0</v>
      </c>
      <c r="F65" s="65">
        <f t="shared" si="2"/>
        <v>0</v>
      </c>
      <c r="G65" s="65">
        <f t="shared" si="3"/>
        <v>0</v>
      </c>
    </row>
    <row r="66" spans="1:7" x14ac:dyDescent="0.25">
      <c r="A66" s="63"/>
      <c r="B66" s="64" t="s">
        <v>89</v>
      </c>
      <c r="C66" s="65">
        <v>21076000</v>
      </c>
      <c r="D66" s="65">
        <f t="shared" si="0"/>
        <v>5269000</v>
      </c>
      <c r="E66" s="65">
        <f t="shared" si="1"/>
        <v>5269000</v>
      </c>
      <c r="F66" s="65">
        <f t="shared" si="2"/>
        <v>5269000</v>
      </c>
      <c r="G66" s="65">
        <f t="shared" si="3"/>
        <v>5269000</v>
      </c>
    </row>
    <row r="67" spans="1:7" s="14" customFormat="1" ht="15" customHeight="1" x14ac:dyDescent="0.25">
      <c r="A67" s="67"/>
      <c r="B67" s="68" t="s">
        <v>73</v>
      </c>
      <c r="C67" s="69">
        <f t="shared" ref="C67:G67" si="4">SUM(C7:C66)</f>
        <v>846103939.99999988</v>
      </c>
      <c r="D67" s="69">
        <f t="shared" si="4"/>
        <v>211525985.00999996</v>
      </c>
      <c r="E67" s="69">
        <f t="shared" si="4"/>
        <v>211525985.00999996</v>
      </c>
      <c r="F67" s="69">
        <f t="shared" si="4"/>
        <v>211525985.00999996</v>
      </c>
      <c r="G67" s="69">
        <f t="shared" si="4"/>
        <v>211525984.97000003</v>
      </c>
    </row>
  </sheetData>
  <sheetProtection formatCells="0" formatColumns="0" formatRows="0" insertColumns="0" insertRows="0" insertHyperlinks="0" deleteColumns="0" deleteRows="0" sort="0" autoFilter="0" pivotTables="0"/>
  <autoFilter ref="A6:G6"/>
  <mergeCells count="4">
    <mergeCell ref="D4:G5"/>
    <mergeCell ref="A4:A6"/>
    <mergeCell ref="B4:B6"/>
    <mergeCell ref="C4:C6"/>
  </mergeCells>
  <pageMargins left="0.11811023622047" right="0.11811023622047" top="0.74803149606299002" bottom="0.74803149606299002" header="0.31496062992126" footer="0.31496062992126"/>
  <pageSetup paperSize="9" scale="40" fitToHeight="2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69"/>
  <sheetViews>
    <sheetView zoomScale="68" zoomScaleNormal="68" workbookViewId="0">
      <pane xSplit="2" ySplit="6" topLeftCell="C7" activePane="bottomRight" state="frozen"/>
      <selection pane="topRight"/>
      <selection pane="bottomLeft"/>
      <selection pane="bottomRight" activeCell="C8" sqref="C8"/>
    </sheetView>
  </sheetViews>
  <sheetFormatPr defaultColWidth="9.140625" defaultRowHeight="15.75" x14ac:dyDescent="0.25"/>
  <cols>
    <col min="1" max="1" width="9.140625" style="4"/>
    <col min="2" max="2" width="50.85546875" style="7" customWidth="1"/>
    <col min="3" max="3" width="20.28515625" style="38" customWidth="1"/>
    <col min="4" max="4" width="25.140625" style="38" customWidth="1"/>
    <col min="5" max="7" width="20.28515625" style="38" customWidth="1"/>
    <col min="8" max="11" width="21.7109375" customWidth="1"/>
  </cols>
  <sheetData>
    <row r="2" spans="1:11" x14ac:dyDescent="0.25">
      <c r="K2" s="77" t="s">
        <v>93</v>
      </c>
    </row>
    <row r="3" spans="1:11" ht="15.75" customHeight="1" x14ac:dyDescent="0.25">
      <c r="B3" s="5" t="s">
        <v>92</v>
      </c>
      <c r="C3" s="39"/>
      <c r="D3" s="39"/>
      <c r="E3" s="39"/>
      <c r="F3" s="39"/>
      <c r="G3" s="39"/>
    </row>
    <row r="4" spans="1:11" ht="59.45" customHeight="1" x14ac:dyDescent="0.25">
      <c r="A4" s="85" t="s">
        <v>91</v>
      </c>
      <c r="B4" s="87" t="s">
        <v>3</v>
      </c>
      <c r="C4" s="88" t="s">
        <v>5</v>
      </c>
      <c r="D4" s="89" t="s">
        <v>74</v>
      </c>
      <c r="E4" s="90"/>
      <c r="F4" s="90"/>
      <c r="G4" s="87"/>
      <c r="H4" s="84" t="s">
        <v>6</v>
      </c>
      <c r="I4" s="84"/>
      <c r="J4" s="84"/>
      <c r="K4" s="84"/>
    </row>
    <row r="5" spans="1:11" s="31" customFormat="1" ht="68.25" customHeight="1" x14ac:dyDescent="0.25">
      <c r="A5" s="85"/>
      <c r="B5" s="87"/>
      <c r="C5" s="88"/>
      <c r="D5" s="91" t="s">
        <v>75</v>
      </c>
      <c r="E5" s="91" t="s">
        <v>76</v>
      </c>
      <c r="F5" s="89" t="s">
        <v>77</v>
      </c>
      <c r="G5" s="87"/>
      <c r="H5" s="84"/>
      <c r="I5" s="84"/>
      <c r="J5" s="84"/>
      <c r="K5" s="84"/>
    </row>
    <row r="6" spans="1:11" s="32" customFormat="1" ht="62.25" customHeight="1" x14ac:dyDescent="0.2">
      <c r="A6" s="85"/>
      <c r="B6" s="87"/>
      <c r="C6" s="88"/>
      <c r="D6" s="92"/>
      <c r="E6" s="92"/>
      <c r="F6" s="48" t="s">
        <v>78</v>
      </c>
      <c r="G6" s="48" t="s">
        <v>79</v>
      </c>
      <c r="H6" s="76" t="s">
        <v>10</v>
      </c>
      <c r="I6" s="76" t="s">
        <v>11</v>
      </c>
      <c r="J6" s="76" t="s">
        <v>12</v>
      </c>
      <c r="K6" s="76" t="s">
        <v>13</v>
      </c>
    </row>
    <row r="7" spans="1:11" x14ac:dyDescent="0.25">
      <c r="A7" s="3">
        <v>1</v>
      </c>
      <c r="B7" s="40" t="s">
        <v>14</v>
      </c>
      <c r="C7" s="37">
        <f t="shared" ref="C7:C38" si="0">D7+E7+F7+G7</f>
        <v>175875844.80000001</v>
      </c>
      <c r="D7" s="37">
        <v>64360884.899999999</v>
      </c>
      <c r="E7" s="37">
        <v>21226952.760000002</v>
      </c>
      <c r="F7" s="37">
        <v>7353339.3399999999</v>
      </c>
      <c r="G7" s="37">
        <v>82934667.799999997</v>
      </c>
      <c r="H7" s="65">
        <f>ROUND(C7/4,2)</f>
        <v>43968961.200000003</v>
      </c>
      <c r="I7" s="65">
        <f>ROUND(C7/4,2)</f>
        <v>43968961.200000003</v>
      </c>
      <c r="J7" s="65">
        <f>ROUND(C7/4,2)</f>
        <v>43968961.200000003</v>
      </c>
      <c r="K7" s="65">
        <f>C7-H7-I7-J7</f>
        <v>43968961.200000003</v>
      </c>
    </row>
    <row r="8" spans="1:11" x14ac:dyDescent="0.25">
      <c r="A8" s="3">
        <v>2</v>
      </c>
      <c r="B8" s="40" t="s">
        <v>15</v>
      </c>
      <c r="C8" s="37">
        <f t="shared" si="0"/>
        <v>125229842.69</v>
      </c>
      <c r="D8" s="37">
        <v>43798739.460000001</v>
      </c>
      <c r="E8" s="37">
        <v>19721863.199999999</v>
      </c>
      <c r="F8" s="37">
        <v>3454970.52</v>
      </c>
      <c r="G8" s="37">
        <v>58254269.509999998</v>
      </c>
      <c r="H8" s="65">
        <f t="shared" ref="H8:H66" si="1">ROUND(C8/4,2)</f>
        <v>31307460.670000002</v>
      </c>
      <c r="I8" s="65">
        <f t="shared" ref="I8:I66" si="2">ROUND(C8/4,2)</f>
        <v>31307460.670000002</v>
      </c>
      <c r="J8" s="65">
        <f t="shared" ref="J8:J66" si="3">ROUND(C8/4,2)</f>
        <v>31307460.670000002</v>
      </c>
      <c r="K8" s="65">
        <f t="shared" ref="K8:K66" si="4">C8-H8-I8-J8</f>
        <v>31307460.679999992</v>
      </c>
    </row>
    <row r="9" spans="1:11" x14ac:dyDescent="0.25">
      <c r="A9" s="3">
        <v>3</v>
      </c>
      <c r="B9" s="40" t="s">
        <v>16</v>
      </c>
      <c r="C9" s="37">
        <f t="shared" si="0"/>
        <v>429356497.73000002</v>
      </c>
      <c r="D9" s="37">
        <v>137162364.72</v>
      </c>
      <c r="E9" s="37">
        <v>66138626.039999999</v>
      </c>
      <c r="F9" s="37">
        <v>12930055.4</v>
      </c>
      <c r="G9" s="37">
        <v>213125451.56999999</v>
      </c>
      <c r="H9" s="65">
        <f t="shared" si="1"/>
        <v>107339124.43000001</v>
      </c>
      <c r="I9" s="65">
        <f t="shared" si="2"/>
        <v>107339124.43000001</v>
      </c>
      <c r="J9" s="65">
        <f t="shared" si="3"/>
        <v>107339124.43000001</v>
      </c>
      <c r="K9" s="65">
        <f t="shared" si="4"/>
        <v>107339124.44</v>
      </c>
    </row>
    <row r="10" spans="1:11" x14ac:dyDescent="0.25">
      <c r="A10" s="3">
        <v>4</v>
      </c>
      <c r="B10" s="40" t="s">
        <v>17</v>
      </c>
      <c r="C10" s="37">
        <f t="shared" si="0"/>
        <v>197123850.21000001</v>
      </c>
      <c r="D10" s="37">
        <v>66864184.369999997</v>
      </c>
      <c r="E10" s="37">
        <v>24592287.719999999</v>
      </c>
      <c r="F10" s="37">
        <v>5646659.7300000004</v>
      </c>
      <c r="G10" s="37">
        <v>100020718.39</v>
      </c>
      <c r="H10" s="65">
        <f t="shared" si="1"/>
        <v>49280962.549999997</v>
      </c>
      <c r="I10" s="65">
        <f t="shared" si="2"/>
        <v>49280962.549999997</v>
      </c>
      <c r="J10" s="65">
        <f t="shared" si="3"/>
        <v>49280962.549999997</v>
      </c>
      <c r="K10" s="65">
        <f t="shared" si="4"/>
        <v>49280962.560000032</v>
      </c>
    </row>
    <row r="11" spans="1:11" x14ac:dyDescent="0.25">
      <c r="A11" s="3">
        <v>5</v>
      </c>
      <c r="B11" s="40" t="s">
        <v>18</v>
      </c>
      <c r="C11" s="37">
        <f t="shared" si="0"/>
        <v>235438223.18000001</v>
      </c>
      <c r="D11" s="37">
        <v>75875281.099999994</v>
      </c>
      <c r="E11" s="37">
        <v>42483409.32</v>
      </c>
      <c r="F11" s="37">
        <v>6786536.9000000004</v>
      </c>
      <c r="G11" s="37">
        <v>110292995.86</v>
      </c>
      <c r="H11" s="65">
        <f t="shared" si="1"/>
        <v>58859555.799999997</v>
      </c>
      <c r="I11" s="65">
        <f t="shared" si="2"/>
        <v>58859555.799999997</v>
      </c>
      <c r="J11" s="65">
        <f t="shared" si="3"/>
        <v>58859555.799999997</v>
      </c>
      <c r="K11" s="65">
        <f t="shared" si="4"/>
        <v>58859555.780000001</v>
      </c>
    </row>
    <row r="12" spans="1:11" x14ac:dyDescent="0.25">
      <c r="A12" s="3">
        <v>6</v>
      </c>
      <c r="B12" s="40" t="s">
        <v>19</v>
      </c>
      <c r="C12" s="37">
        <f t="shared" si="0"/>
        <v>268519674.44</v>
      </c>
      <c r="D12" s="37">
        <v>81574098.180000007</v>
      </c>
      <c r="E12" s="37">
        <v>41664723.479999997</v>
      </c>
      <c r="F12" s="37">
        <v>6207083.75</v>
      </c>
      <c r="G12" s="37">
        <v>139073769.03</v>
      </c>
      <c r="H12" s="65">
        <f t="shared" si="1"/>
        <v>67129918.609999999</v>
      </c>
      <c r="I12" s="65">
        <f t="shared" si="2"/>
        <v>67129918.609999999</v>
      </c>
      <c r="J12" s="65">
        <f t="shared" si="3"/>
        <v>67129918.609999999</v>
      </c>
      <c r="K12" s="65">
        <f t="shared" si="4"/>
        <v>67129918.60999997</v>
      </c>
    </row>
    <row r="13" spans="1:11" x14ac:dyDescent="0.25">
      <c r="A13" s="3">
        <v>7</v>
      </c>
      <c r="B13" s="40" t="s">
        <v>20</v>
      </c>
      <c r="C13" s="37">
        <f t="shared" si="0"/>
        <v>184703602.56</v>
      </c>
      <c r="D13" s="37">
        <v>64369949.859999999</v>
      </c>
      <c r="E13" s="37">
        <v>27169461.600000001</v>
      </c>
      <c r="F13" s="37">
        <v>5014652.4000000004</v>
      </c>
      <c r="G13" s="37">
        <v>88149538.700000003</v>
      </c>
      <c r="H13" s="65">
        <f t="shared" si="1"/>
        <v>46175900.640000001</v>
      </c>
      <c r="I13" s="65">
        <f t="shared" si="2"/>
        <v>46175900.640000001</v>
      </c>
      <c r="J13" s="65">
        <f t="shared" si="3"/>
        <v>46175900.640000001</v>
      </c>
      <c r="K13" s="65">
        <f t="shared" si="4"/>
        <v>46175900.640000015</v>
      </c>
    </row>
    <row r="14" spans="1:11" x14ac:dyDescent="0.25">
      <c r="A14" s="3">
        <v>8</v>
      </c>
      <c r="B14" s="40" t="s">
        <v>21</v>
      </c>
      <c r="C14" s="37">
        <f t="shared" si="0"/>
        <v>148067015.09</v>
      </c>
      <c r="D14" s="37">
        <v>62057735.810000002</v>
      </c>
      <c r="E14" s="37">
        <v>8719139.5199999996</v>
      </c>
      <c r="F14" s="37">
        <v>3294629.26</v>
      </c>
      <c r="G14" s="37">
        <v>73995510.5</v>
      </c>
      <c r="H14" s="65">
        <f t="shared" si="1"/>
        <v>37016753.770000003</v>
      </c>
      <c r="I14" s="65">
        <f t="shared" si="2"/>
        <v>37016753.770000003</v>
      </c>
      <c r="J14" s="65">
        <f t="shared" si="3"/>
        <v>37016753.770000003</v>
      </c>
      <c r="K14" s="65">
        <f t="shared" si="4"/>
        <v>37016753.779999979</v>
      </c>
    </row>
    <row r="15" spans="1:11" x14ac:dyDescent="0.25">
      <c r="A15" s="3">
        <v>9</v>
      </c>
      <c r="B15" s="40" t="s">
        <v>22</v>
      </c>
      <c r="C15" s="37">
        <f t="shared" si="0"/>
        <v>122818535.50999999</v>
      </c>
      <c r="D15" s="37">
        <v>49103662.32</v>
      </c>
      <c r="E15" s="37">
        <v>12629420.76</v>
      </c>
      <c r="F15" s="37">
        <v>2994487.16</v>
      </c>
      <c r="G15" s="37">
        <v>58090965.270000003</v>
      </c>
      <c r="H15" s="65">
        <f t="shared" si="1"/>
        <v>30704633.879999999</v>
      </c>
      <c r="I15" s="65">
        <f t="shared" si="2"/>
        <v>30704633.879999999</v>
      </c>
      <c r="J15" s="65">
        <f t="shared" si="3"/>
        <v>30704633.879999999</v>
      </c>
      <c r="K15" s="65">
        <f t="shared" si="4"/>
        <v>30704633.870000001</v>
      </c>
    </row>
    <row r="16" spans="1:11" ht="15.95" customHeight="1" x14ac:dyDescent="0.25">
      <c r="A16" s="3">
        <v>10</v>
      </c>
      <c r="B16" s="40" t="s">
        <v>23</v>
      </c>
      <c r="C16" s="37">
        <f t="shared" si="0"/>
        <v>107321275.69999999</v>
      </c>
      <c r="D16" s="37">
        <v>42761347.409999996</v>
      </c>
      <c r="E16" s="37">
        <v>8303942.4000000004</v>
      </c>
      <c r="F16" s="37">
        <v>2525022.04</v>
      </c>
      <c r="G16" s="37">
        <v>53730963.850000001</v>
      </c>
      <c r="H16" s="65">
        <f t="shared" si="1"/>
        <v>26830318.93</v>
      </c>
      <c r="I16" s="65">
        <f t="shared" si="2"/>
        <v>26830318.93</v>
      </c>
      <c r="J16" s="65">
        <f t="shared" si="3"/>
        <v>26830318.93</v>
      </c>
      <c r="K16" s="65">
        <f t="shared" si="4"/>
        <v>26830318.909999982</v>
      </c>
    </row>
    <row r="17" spans="1:11" x14ac:dyDescent="0.25">
      <c r="A17" s="3">
        <v>11</v>
      </c>
      <c r="B17" s="40" t="s">
        <v>24</v>
      </c>
      <c r="C17" s="37">
        <f t="shared" si="0"/>
        <v>137326575.44999999</v>
      </c>
      <c r="D17" s="37">
        <v>48355892.43</v>
      </c>
      <c r="E17" s="37">
        <v>32765247.84</v>
      </c>
      <c r="F17" s="37">
        <v>3701577.87</v>
      </c>
      <c r="G17" s="37">
        <v>52503857.310000002</v>
      </c>
      <c r="H17" s="65">
        <f t="shared" si="1"/>
        <v>34331643.859999999</v>
      </c>
      <c r="I17" s="65">
        <f t="shared" si="2"/>
        <v>34331643.859999999</v>
      </c>
      <c r="J17" s="65">
        <f t="shared" si="3"/>
        <v>34331643.859999999</v>
      </c>
      <c r="K17" s="65">
        <f t="shared" si="4"/>
        <v>34331643.86999999</v>
      </c>
    </row>
    <row r="18" spans="1:11" x14ac:dyDescent="0.25">
      <c r="A18" s="3">
        <v>12</v>
      </c>
      <c r="B18" s="40" t="s">
        <v>25</v>
      </c>
      <c r="C18" s="37">
        <f t="shared" si="0"/>
        <v>146556205.18000001</v>
      </c>
      <c r="D18" s="37">
        <v>0</v>
      </c>
      <c r="E18" s="37">
        <v>0</v>
      </c>
      <c r="F18" s="37">
        <v>28940604.539999999</v>
      </c>
      <c r="G18" s="37">
        <v>117615600.64</v>
      </c>
      <c r="H18" s="65">
        <f t="shared" si="1"/>
        <v>36639051.299999997</v>
      </c>
      <c r="I18" s="65">
        <f t="shared" si="2"/>
        <v>36639051.299999997</v>
      </c>
      <c r="J18" s="65">
        <f t="shared" si="3"/>
        <v>36639051.299999997</v>
      </c>
      <c r="K18" s="65">
        <f t="shared" si="4"/>
        <v>36639051.280000016</v>
      </c>
    </row>
    <row r="19" spans="1:11" x14ac:dyDescent="0.25">
      <c r="A19" s="3">
        <v>13</v>
      </c>
      <c r="B19" s="40" t="s">
        <v>26</v>
      </c>
      <c r="C19" s="37">
        <f t="shared" si="0"/>
        <v>383965673.08000004</v>
      </c>
      <c r="D19" s="37">
        <v>90983561.730000004</v>
      </c>
      <c r="E19" s="37">
        <v>35058206.880000003</v>
      </c>
      <c r="F19" s="37">
        <v>26637867.850000001</v>
      </c>
      <c r="G19" s="37">
        <v>231286036.62</v>
      </c>
      <c r="H19" s="65">
        <f t="shared" si="1"/>
        <v>95991418.269999996</v>
      </c>
      <c r="I19" s="65">
        <f t="shared" si="2"/>
        <v>95991418.269999996</v>
      </c>
      <c r="J19" s="65">
        <f t="shared" si="3"/>
        <v>95991418.269999996</v>
      </c>
      <c r="K19" s="65">
        <f t="shared" si="4"/>
        <v>95991418.270000085</v>
      </c>
    </row>
    <row r="20" spans="1:11" x14ac:dyDescent="0.25">
      <c r="A20" s="3">
        <v>14</v>
      </c>
      <c r="B20" s="40" t="s">
        <v>27</v>
      </c>
      <c r="C20" s="37">
        <f t="shared" si="0"/>
        <v>52331174.43</v>
      </c>
      <c r="D20" s="37">
        <v>0</v>
      </c>
      <c r="E20" s="37">
        <v>0</v>
      </c>
      <c r="F20" s="37">
        <v>18630223.579999998</v>
      </c>
      <c r="G20" s="37">
        <v>33700950.850000001</v>
      </c>
      <c r="H20" s="65">
        <f t="shared" si="1"/>
        <v>13082793.609999999</v>
      </c>
      <c r="I20" s="65">
        <f t="shared" si="2"/>
        <v>13082793.609999999</v>
      </c>
      <c r="J20" s="65">
        <f t="shared" si="3"/>
        <v>13082793.609999999</v>
      </c>
      <c r="K20" s="65">
        <f t="shared" si="4"/>
        <v>13082793.600000001</v>
      </c>
    </row>
    <row r="21" spans="1:11" ht="30.75" x14ac:dyDescent="0.25">
      <c r="A21" s="3">
        <v>15</v>
      </c>
      <c r="B21" s="40" t="s">
        <v>28</v>
      </c>
      <c r="C21" s="37">
        <f t="shared" si="0"/>
        <v>66648652.630000003</v>
      </c>
      <c r="D21" s="37">
        <v>0</v>
      </c>
      <c r="E21" s="37">
        <v>0</v>
      </c>
      <c r="F21" s="37">
        <v>8201310.9299999997</v>
      </c>
      <c r="G21" s="37">
        <v>58447341.700000003</v>
      </c>
      <c r="H21" s="65">
        <f t="shared" si="1"/>
        <v>16662163.16</v>
      </c>
      <c r="I21" s="65">
        <f t="shared" si="2"/>
        <v>16662163.16</v>
      </c>
      <c r="J21" s="65">
        <f t="shared" si="3"/>
        <v>16662163.16</v>
      </c>
      <c r="K21" s="65">
        <f t="shared" si="4"/>
        <v>16662163.149999999</v>
      </c>
    </row>
    <row r="22" spans="1:11" x14ac:dyDescent="0.25">
      <c r="A22" s="3">
        <v>16</v>
      </c>
      <c r="B22" s="40" t="s">
        <v>29</v>
      </c>
      <c r="C22" s="37">
        <f t="shared" si="0"/>
        <v>111816243.76000001</v>
      </c>
      <c r="D22" s="37">
        <v>0</v>
      </c>
      <c r="E22" s="37">
        <v>0</v>
      </c>
      <c r="F22" s="37">
        <v>84415883.260000005</v>
      </c>
      <c r="G22" s="37">
        <v>27400360.5</v>
      </c>
      <c r="H22" s="65">
        <f t="shared" si="1"/>
        <v>27954060.940000001</v>
      </c>
      <c r="I22" s="65">
        <f t="shared" si="2"/>
        <v>27954060.940000001</v>
      </c>
      <c r="J22" s="65">
        <f t="shared" si="3"/>
        <v>27954060.940000001</v>
      </c>
      <c r="K22" s="65">
        <f t="shared" si="4"/>
        <v>27954060.940000009</v>
      </c>
    </row>
    <row r="23" spans="1:11" x14ac:dyDescent="0.25">
      <c r="A23" s="3">
        <v>17</v>
      </c>
      <c r="B23" s="40" t="s">
        <v>30</v>
      </c>
      <c r="C23" s="37">
        <f t="shared" si="0"/>
        <v>49941579.140000001</v>
      </c>
      <c r="D23" s="37">
        <v>0</v>
      </c>
      <c r="E23" s="37">
        <v>0</v>
      </c>
      <c r="F23" s="37">
        <v>728408.54</v>
      </c>
      <c r="G23" s="37">
        <v>49213170.600000001</v>
      </c>
      <c r="H23" s="65">
        <f t="shared" si="1"/>
        <v>12485394.789999999</v>
      </c>
      <c r="I23" s="65">
        <f t="shared" si="2"/>
        <v>12485394.789999999</v>
      </c>
      <c r="J23" s="65">
        <f t="shared" si="3"/>
        <v>12485394.789999999</v>
      </c>
      <c r="K23" s="65">
        <f t="shared" si="4"/>
        <v>12485394.770000003</v>
      </c>
    </row>
    <row r="24" spans="1:11" ht="45.75" x14ac:dyDescent="0.25">
      <c r="A24" s="3">
        <v>18</v>
      </c>
      <c r="B24" s="40" t="s">
        <v>31</v>
      </c>
      <c r="C24" s="37">
        <f t="shared" si="0"/>
        <v>4714464.07</v>
      </c>
      <c r="D24" s="37">
        <v>0</v>
      </c>
      <c r="E24" s="37">
        <v>0</v>
      </c>
      <c r="F24" s="37">
        <v>0</v>
      </c>
      <c r="G24" s="37">
        <v>4714464.07</v>
      </c>
      <c r="H24" s="65">
        <f t="shared" si="1"/>
        <v>1178616.02</v>
      </c>
      <c r="I24" s="65">
        <f t="shared" si="2"/>
        <v>1178616.02</v>
      </c>
      <c r="J24" s="65">
        <f t="shared" si="3"/>
        <v>1178616.02</v>
      </c>
      <c r="K24" s="65">
        <f t="shared" si="4"/>
        <v>1178616.0100000002</v>
      </c>
    </row>
    <row r="25" spans="1:11" x14ac:dyDescent="0.25">
      <c r="A25" s="3">
        <v>19</v>
      </c>
      <c r="B25" s="40" t="s">
        <v>32</v>
      </c>
      <c r="C25" s="37">
        <f t="shared" si="0"/>
        <v>43130821.149999999</v>
      </c>
      <c r="D25" s="37">
        <v>0</v>
      </c>
      <c r="E25" s="37">
        <v>0</v>
      </c>
      <c r="F25" s="37">
        <v>0</v>
      </c>
      <c r="G25" s="37">
        <v>43130821.149999999</v>
      </c>
      <c r="H25" s="65">
        <f t="shared" si="1"/>
        <v>10782705.289999999</v>
      </c>
      <c r="I25" s="65">
        <f t="shared" si="2"/>
        <v>10782705.289999999</v>
      </c>
      <c r="J25" s="65">
        <f t="shared" si="3"/>
        <v>10782705.289999999</v>
      </c>
      <c r="K25" s="65">
        <f t="shared" si="4"/>
        <v>10782705.280000001</v>
      </c>
    </row>
    <row r="26" spans="1:11" ht="45.75" x14ac:dyDescent="0.25">
      <c r="A26" s="3">
        <v>20</v>
      </c>
      <c r="B26" s="40" t="s">
        <v>33</v>
      </c>
      <c r="C26" s="37">
        <f t="shared" si="0"/>
        <v>3407487.7</v>
      </c>
      <c r="D26" s="37">
        <v>0</v>
      </c>
      <c r="E26" s="37">
        <v>0</v>
      </c>
      <c r="F26" s="37">
        <v>0</v>
      </c>
      <c r="G26" s="37">
        <v>3407487.7</v>
      </c>
      <c r="H26" s="65">
        <f t="shared" si="1"/>
        <v>851871.93</v>
      </c>
      <c r="I26" s="65">
        <f t="shared" si="2"/>
        <v>851871.93</v>
      </c>
      <c r="J26" s="65">
        <f t="shared" si="3"/>
        <v>851871.93</v>
      </c>
      <c r="K26" s="65">
        <f t="shared" si="4"/>
        <v>851871.9099999998</v>
      </c>
    </row>
    <row r="27" spans="1:11" x14ac:dyDescent="0.25">
      <c r="A27" s="3">
        <v>21</v>
      </c>
      <c r="B27" s="40" t="s">
        <v>34</v>
      </c>
      <c r="C27" s="37">
        <f t="shared" si="0"/>
        <v>57696026.049999997</v>
      </c>
      <c r="D27" s="37">
        <v>0</v>
      </c>
      <c r="E27" s="37">
        <v>0</v>
      </c>
      <c r="F27" s="37">
        <v>6599514.4100000001</v>
      </c>
      <c r="G27" s="37">
        <v>51096511.640000001</v>
      </c>
      <c r="H27" s="65">
        <f t="shared" si="1"/>
        <v>14424006.51</v>
      </c>
      <c r="I27" s="65">
        <f t="shared" si="2"/>
        <v>14424006.51</v>
      </c>
      <c r="J27" s="65">
        <f t="shared" si="3"/>
        <v>14424006.51</v>
      </c>
      <c r="K27" s="65">
        <f t="shared" si="4"/>
        <v>14424006.520000001</v>
      </c>
    </row>
    <row r="28" spans="1:11" ht="30.75" x14ac:dyDescent="0.25">
      <c r="A28" s="3">
        <v>22</v>
      </c>
      <c r="B28" s="40" t="s">
        <v>35</v>
      </c>
      <c r="C28" s="37">
        <f t="shared" si="0"/>
        <v>24345609.73</v>
      </c>
      <c r="D28" s="37">
        <v>0</v>
      </c>
      <c r="E28" s="37">
        <v>0</v>
      </c>
      <c r="F28" s="37">
        <v>2710261.06</v>
      </c>
      <c r="G28" s="37">
        <v>21635348.670000002</v>
      </c>
      <c r="H28" s="65">
        <f t="shared" si="1"/>
        <v>6086402.4299999997</v>
      </c>
      <c r="I28" s="65">
        <f t="shared" si="2"/>
        <v>6086402.4299999997</v>
      </c>
      <c r="J28" s="65">
        <f t="shared" si="3"/>
        <v>6086402.4299999997</v>
      </c>
      <c r="K28" s="65">
        <f t="shared" si="4"/>
        <v>6086402.4400000013</v>
      </c>
    </row>
    <row r="29" spans="1:11" x14ac:dyDescent="0.25">
      <c r="A29" s="3">
        <v>23</v>
      </c>
      <c r="B29" s="40" t="s">
        <v>36</v>
      </c>
      <c r="C29" s="37">
        <f t="shared" si="0"/>
        <v>42884117.920000002</v>
      </c>
      <c r="D29" s="37">
        <v>0</v>
      </c>
      <c r="E29" s="37">
        <v>0</v>
      </c>
      <c r="F29" s="37">
        <v>5340961.5599999996</v>
      </c>
      <c r="G29" s="37">
        <v>37543156.359999999</v>
      </c>
      <c r="H29" s="65">
        <f t="shared" si="1"/>
        <v>10721029.48</v>
      </c>
      <c r="I29" s="65">
        <f t="shared" si="2"/>
        <v>10721029.48</v>
      </c>
      <c r="J29" s="65">
        <f t="shared" si="3"/>
        <v>10721029.48</v>
      </c>
      <c r="K29" s="65">
        <f t="shared" si="4"/>
        <v>10721029.48</v>
      </c>
    </row>
    <row r="30" spans="1:11" x14ac:dyDescent="0.25">
      <c r="A30" s="3">
        <v>24</v>
      </c>
      <c r="B30" s="40" t="s">
        <v>37</v>
      </c>
      <c r="C30" s="37">
        <f t="shared" si="0"/>
        <v>519495454.97000003</v>
      </c>
      <c r="D30" s="37">
        <v>243323165.91</v>
      </c>
      <c r="E30" s="37">
        <v>0</v>
      </c>
      <c r="F30" s="37">
        <v>12044075.689999999</v>
      </c>
      <c r="G30" s="37">
        <v>264128213.37</v>
      </c>
      <c r="H30" s="65">
        <f t="shared" si="1"/>
        <v>129873863.73999999</v>
      </c>
      <c r="I30" s="65">
        <f t="shared" si="2"/>
        <v>129873863.73999999</v>
      </c>
      <c r="J30" s="65">
        <f t="shared" si="3"/>
        <v>129873863.73999999</v>
      </c>
      <c r="K30" s="65">
        <f t="shared" si="4"/>
        <v>129873863.75000001</v>
      </c>
    </row>
    <row r="31" spans="1:11" x14ac:dyDescent="0.25">
      <c r="A31" s="3">
        <v>25</v>
      </c>
      <c r="B31" s="40" t="s">
        <v>38</v>
      </c>
      <c r="C31" s="37">
        <f t="shared" si="0"/>
        <v>458541302.83999997</v>
      </c>
      <c r="D31" s="37">
        <v>128593138.89</v>
      </c>
      <c r="E31" s="37">
        <v>0</v>
      </c>
      <c r="F31" s="37">
        <v>36938716.109999999</v>
      </c>
      <c r="G31" s="37">
        <v>293009447.83999997</v>
      </c>
      <c r="H31" s="65">
        <f t="shared" si="1"/>
        <v>114635325.70999999</v>
      </c>
      <c r="I31" s="65">
        <f t="shared" si="2"/>
        <v>114635325.70999999</v>
      </c>
      <c r="J31" s="65">
        <f t="shared" si="3"/>
        <v>114635325.70999999</v>
      </c>
      <c r="K31" s="65">
        <f t="shared" si="4"/>
        <v>114635325.71000002</v>
      </c>
    </row>
    <row r="32" spans="1:11" x14ac:dyDescent="0.25">
      <c r="A32" s="3">
        <v>26</v>
      </c>
      <c r="B32" s="40" t="s">
        <v>39</v>
      </c>
      <c r="C32" s="37">
        <f t="shared" si="0"/>
        <v>433214949.57999998</v>
      </c>
      <c r="D32" s="37">
        <v>147544779.53999999</v>
      </c>
      <c r="E32" s="37">
        <v>0</v>
      </c>
      <c r="F32" s="37">
        <v>21912013.859999999</v>
      </c>
      <c r="G32" s="37">
        <v>263758156.18000001</v>
      </c>
      <c r="H32" s="65">
        <f t="shared" si="1"/>
        <v>108303737.40000001</v>
      </c>
      <c r="I32" s="65">
        <f t="shared" si="2"/>
        <v>108303737.40000001</v>
      </c>
      <c r="J32" s="65">
        <f t="shared" si="3"/>
        <v>108303737.40000001</v>
      </c>
      <c r="K32" s="65">
        <f t="shared" si="4"/>
        <v>108303737.37999994</v>
      </c>
    </row>
    <row r="33" spans="1:11" ht="30.75" x14ac:dyDescent="0.25">
      <c r="A33" s="3">
        <v>27</v>
      </c>
      <c r="B33" s="40" t="s">
        <v>40</v>
      </c>
      <c r="C33" s="37">
        <f t="shared" si="0"/>
        <v>75447457.400000006</v>
      </c>
      <c r="D33" s="37">
        <v>0</v>
      </c>
      <c r="E33" s="37">
        <v>0</v>
      </c>
      <c r="F33" s="37">
        <v>0</v>
      </c>
      <c r="G33" s="37">
        <v>75447457.400000006</v>
      </c>
      <c r="H33" s="65">
        <f t="shared" si="1"/>
        <v>18861864.350000001</v>
      </c>
      <c r="I33" s="65">
        <f t="shared" si="2"/>
        <v>18861864.350000001</v>
      </c>
      <c r="J33" s="65">
        <f t="shared" si="3"/>
        <v>18861864.350000001</v>
      </c>
      <c r="K33" s="65">
        <f t="shared" si="4"/>
        <v>18861864.350000001</v>
      </c>
    </row>
    <row r="34" spans="1:11" ht="30.75" x14ac:dyDescent="0.25">
      <c r="A34" s="3">
        <v>28</v>
      </c>
      <c r="B34" s="40" t="s">
        <v>41</v>
      </c>
      <c r="C34" s="37">
        <f t="shared" si="0"/>
        <v>134463629.11000001</v>
      </c>
      <c r="D34" s="37">
        <v>0</v>
      </c>
      <c r="E34" s="37">
        <v>0</v>
      </c>
      <c r="F34" s="37">
        <v>0</v>
      </c>
      <c r="G34" s="37">
        <v>134463629.11000001</v>
      </c>
      <c r="H34" s="65">
        <f t="shared" si="1"/>
        <v>33615907.280000001</v>
      </c>
      <c r="I34" s="65">
        <f t="shared" si="2"/>
        <v>33615907.280000001</v>
      </c>
      <c r="J34" s="65">
        <f t="shared" si="3"/>
        <v>33615907.280000001</v>
      </c>
      <c r="K34" s="65">
        <f t="shared" si="4"/>
        <v>33615907.270000011</v>
      </c>
    </row>
    <row r="35" spans="1:11" x14ac:dyDescent="0.25">
      <c r="A35" s="3">
        <v>29</v>
      </c>
      <c r="B35" s="40" t="s">
        <v>42</v>
      </c>
      <c r="C35" s="37">
        <f t="shared" si="0"/>
        <v>376408620.56</v>
      </c>
      <c r="D35" s="37">
        <v>138322263.38</v>
      </c>
      <c r="E35" s="37">
        <v>0</v>
      </c>
      <c r="F35" s="37">
        <v>21889643.800000001</v>
      </c>
      <c r="G35" s="37">
        <v>216196713.38</v>
      </c>
      <c r="H35" s="65">
        <f t="shared" si="1"/>
        <v>94102155.140000001</v>
      </c>
      <c r="I35" s="65">
        <f t="shared" si="2"/>
        <v>94102155.140000001</v>
      </c>
      <c r="J35" s="65">
        <f t="shared" si="3"/>
        <v>94102155.140000001</v>
      </c>
      <c r="K35" s="65">
        <f t="shared" si="4"/>
        <v>94102155.14000003</v>
      </c>
    </row>
    <row r="36" spans="1:11" x14ac:dyDescent="0.25">
      <c r="A36" s="3">
        <v>30</v>
      </c>
      <c r="B36" s="40" t="s">
        <v>43</v>
      </c>
      <c r="C36" s="37">
        <f t="shared" si="0"/>
        <v>49163915.5</v>
      </c>
      <c r="D36" s="37">
        <v>12064952.560000001</v>
      </c>
      <c r="E36" s="37">
        <v>0</v>
      </c>
      <c r="F36" s="37">
        <v>1461650.52</v>
      </c>
      <c r="G36" s="37">
        <v>35637312.420000002</v>
      </c>
      <c r="H36" s="65">
        <f t="shared" si="1"/>
        <v>12290978.880000001</v>
      </c>
      <c r="I36" s="65">
        <f t="shared" si="2"/>
        <v>12290978.880000001</v>
      </c>
      <c r="J36" s="65">
        <f t="shared" si="3"/>
        <v>12290978.880000001</v>
      </c>
      <c r="K36" s="65">
        <f t="shared" si="4"/>
        <v>12290978.859999994</v>
      </c>
    </row>
    <row r="37" spans="1:11" ht="30.75" x14ac:dyDescent="0.25">
      <c r="A37" s="3">
        <v>31</v>
      </c>
      <c r="B37" s="40" t="s">
        <v>44</v>
      </c>
      <c r="C37" s="37">
        <f t="shared" si="0"/>
        <v>1284709.46</v>
      </c>
      <c r="D37" s="37">
        <v>0</v>
      </c>
      <c r="E37" s="37">
        <v>0</v>
      </c>
      <c r="F37" s="37">
        <v>0</v>
      </c>
      <c r="G37" s="37">
        <v>1284709.46</v>
      </c>
      <c r="H37" s="65">
        <f t="shared" si="1"/>
        <v>321177.37</v>
      </c>
      <c r="I37" s="65">
        <f t="shared" si="2"/>
        <v>321177.37</v>
      </c>
      <c r="J37" s="65">
        <f t="shared" si="3"/>
        <v>321177.37</v>
      </c>
      <c r="K37" s="65">
        <f t="shared" si="4"/>
        <v>321177.34999999998</v>
      </c>
    </row>
    <row r="38" spans="1:11" x14ac:dyDescent="0.25">
      <c r="A38" s="3">
        <v>32</v>
      </c>
      <c r="B38" s="40" t="s">
        <v>45</v>
      </c>
      <c r="C38" s="37">
        <f t="shared" si="0"/>
        <v>6169129.6199999992</v>
      </c>
      <c r="D38" s="37">
        <v>0</v>
      </c>
      <c r="E38" s="37">
        <v>0</v>
      </c>
      <c r="F38" s="37">
        <v>149134.1</v>
      </c>
      <c r="G38" s="37">
        <v>6019995.5199999996</v>
      </c>
      <c r="H38" s="65">
        <f t="shared" si="1"/>
        <v>1542282.41</v>
      </c>
      <c r="I38" s="65">
        <f t="shared" si="2"/>
        <v>1542282.41</v>
      </c>
      <c r="J38" s="65">
        <f t="shared" si="3"/>
        <v>1542282.41</v>
      </c>
      <c r="K38" s="65">
        <f t="shared" si="4"/>
        <v>1542282.389999999</v>
      </c>
    </row>
    <row r="39" spans="1:11" x14ac:dyDescent="0.25">
      <c r="A39" s="3">
        <v>33</v>
      </c>
      <c r="B39" s="40" t="s">
        <v>46</v>
      </c>
      <c r="C39" s="37">
        <f t="shared" ref="C39:C65" si="5">D39+E39+F39+G39</f>
        <v>3920971.92</v>
      </c>
      <c r="D39" s="37">
        <v>0</v>
      </c>
      <c r="E39" s="37">
        <v>0</v>
      </c>
      <c r="F39" s="37">
        <v>0</v>
      </c>
      <c r="G39" s="37">
        <v>3920971.92</v>
      </c>
      <c r="H39" s="65">
        <f t="shared" si="1"/>
        <v>980242.98</v>
      </c>
      <c r="I39" s="65">
        <f t="shared" si="2"/>
        <v>980242.98</v>
      </c>
      <c r="J39" s="65">
        <f t="shared" si="3"/>
        <v>980242.98</v>
      </c>
      <c r="K39" s="65">
        <f t="shared" si="4"/>
        <v>980242.98</v>
      </c>
    </row>
    <row r="40" spans="1:11" x14ac:dyDescent="0.25">
      <c r="A40" s="3">
        <v>34</v>
      </c>
      <c r="B40" s="40" t="s">
        <v>47</v>
      </c>
      <c r="C40" s="37">
        <f t="shared" si="5"/>
        <v>4184648.88</v>
      </c>
      <c r="D40" s="37">
        <v>0</v>
      </c>
      <c r="E40" s="37">
        <v>0</v>
      </c>
      <c r="F40" s="37">
        <v>4184648.88</v>
      </c>
      <c r="G40" s="37">
        <v>0</v>
      </c>
      <c r="H40" s="65">
        <f t="shared" si="1"/>
        <v>1046162.22</v>
      </c>
      <c r="I40" s="65">
        <f t="shared" si="2"/>
        <v>1046162.22</v>
      </c>
      <c r="J40" s="65">
        <f t="shared" si="3"/>
        <v>1046162.22</v>
      </c>
      <c r="K40" s="65">
        <f t="shared" si="4"/>
        <v>1046162.2200000002</v>
      </c>
    </row>
    <row r="41" spans="1:11" x14ac:dyDescent="0.25">
      <c r="A41" s="3">
        <v>35</v>
      </c>
      <c r="B41" s="40" t="s">
        <v>48</v>
      </c>
      <c r="C41" s="37">
        <f t="shared" si="5"/>
        <v>0</v>
      </c>
      <c r="D41" s="37">
        <v>0</v>
      </c>
      <c r="E41" s="37">
        <v>0</v>
      </c>
      <c r="F41" s="37">
        <v>0</v>
      </c>
      <c r="G41" s="37">
        <v>0</v>
      </c>
      <c r="H41" s="65">
        <f t="shared" si="1"/>
        <v>0</v>
      </c>
      <c r="I41" s="65">
        <f t="shared" si="2"/>
        <v>0</v>
      </c>
      <c r="J41" s="65">
        <f t="shared" si="3"/>
        <v>0</v>
      </c>
      <c r="K41" s="65">
        <f t="shared" si="4"/>
        <v>0</v>
      </c>
    </row>
    <row r="42" spans="1:11" x14ac:dyDescent="0.25">
      <c r="A42" s="3">
        <v>36</v>
      </c>
      <c r="B42" s="40" t="s">
        <v>49</v>
      </c>
      <c r="C42" s="37">
        <f t="shared" si="5"/>
        <v>0</v>
      </c>
      <c r="D42" s="37">
        <v>0</v>
      </c>
      <c r="E42" s="37">
        <v>0</v>
      </c>
      <c r="F42" s="37">
        <v>0</v>
      </c>
      <c r="G42" s="37">
        <v>0</v>
      </c>
      <c r="H42" s="65">
        <f t="shared" si="1"/>
        <v>0</v>
      </c>
      <c r="I42" s="65">
        <f t="shared" si="2"/>
        <v>0</v>
      </c>
      <c r="J42" s="65">
        <f t="shared" si="3"/>
        <v>0</v>
      </c>
      <c r="K42" s="65">
        <f t="shared" si="4"/>
        <v>0</v>
      </c>
    </row>
    <row r="43" spans="1:11" x14ac:dyDescent="0.25">
      <c r="A43" s="3">
        <v>37</v>
      </c>
      <c r="B43" s="40" t="s">
        <v>50</v>
      </c>
      <c r="C43" s="37">
        <f t="shared" si="5"/>
        <v>10386952.439999999</v>
      </c>
      <c r="D43" s="37">
        <v>0</v>
      </c>
      <c r="E43" s="37">
        <v>0</v>
      </c>
      <c r="F43" s="37">
        <v>96046</v>
      </c>
      <c r="G43" s="37">
        <v>10290906.439999999</v>
      </c>
      <c r="H43" s="65">
        <f t="shared" si="1"/>
        <v>2596738.11</v>
      </c>
      <c r="I43" s="65">
        <f t="shared" si="2"/>
        <v>2596738.11</v>
      </c>
      <c r="J43" s="65">
        <f t="shared" si="3"/>
        <v>2596738.11</v>
      </c>
      <c r="K43" s="65">
        <f t="shared" si="4"/>
        <v>2596738.1100000008</v>
      </c>
    </row>
    <row r="44" spans="1:11" x14ac:dyDescent="0.25">
      <c r="A44" s="3">
        <v>38</v>
      </c>
      <c r="B44" s="40" t="s">
        <v>51</v>
      </c>
      <c r="C44" s="37">
        <f t="shared" si="5"/>
        <v>340000.26999999996</v>
      </c>
      <c r="D44" s="37">
        <v>0</v>
      </c>
      <c r="E44" s="37">
        <v>0</v>
      </c>
      <c r="F44" s="37">
        <v>298560.67</v>
      </c>
      <c r="G44" s="37">
        <v>41439.599999999999</v>
      </c>
      <c r="H44" s="65">
        <f t="shared" si="1"/>
        <v>85000.07</v>
      </c>
      <c r="I44" s="65">
        <f t="shared" si="2"/>
        <v>85000.07</v>
      </c>
      <c r="J44" s="65">
        <f t="shared" si="3"/>
        <v>85000.07</v>
      </c>
      <c r="K44" s="65">
        <f t="shared" si="4"/>
        <v>85000.059999999939</v>
      </c>
    </row>
    <row r="45" spans="1:11" x14ac:dyDescent="0.25">
      <c r="A45" s="3">
        <v>39</v>
      </c>
      <c r="B45" s="40" t="s">
        <v>52</v>
      </c>
      <c r="C45" s="37">
        <f t="shared" si="5"/>
        <v>0</v>
      </c>
      <c r="D45" s="37">
        <v>0</v>
      </c>
      <c r="E45" s="37">
        <v>0</v>
      </c>
      <c r="F45" s="37">
        <v>0</v>
      </c>
      <c r="G45" s="37">
        <v>0</v>
      </c>
      <c r="H45" s="65">
        <f t="shared" si="1"/>
        <v>0</v>
      </c>
      <c r="I45" s="65">
        <f t="shared" si="2"/>
        <v>0</v>
      </c>
      <c r="J45" s="65">
        <f t="shared" si="3"/>
        <v>0</v>
      </c>
      <c r="K45" s="65">
        <f t="shared" si="4"/>
        <v>0</v>
      </c>
    </row>
    <row r="46" spans="1:11" x14ac:dyDescent="0.25">
      <c r="A46" s="3">
        <v>40</v>
      </c>
      <c r="B46" s="40" t="s">
        <v>53</v>
      </c>
      <c r="C46" s="37">
        <f t="shared" si="5"/>
        <v>0</v>
      </c>
      <c r="D46" s="37">
        <v>0</v>
      </c>
      <c r="E46" s="37">
        <v>0</v>
      </c>
      <c r="F46" s="37">
        <v>0</v>
      </c>
      <c r="G46" s="37">
        <v>0</v>
      </c>
      <c r="H46" s="65">
        <f t="shared" si="1"/>
        <v>0</v>
      </c>
      <c r="I46" s="65">
        <f t="shared" si="2"/>
        <v>0</v>
      </c>
      <c r="J46" s="65">
        <f t="shared" si="3"/>
        <v>0</v>
      </c>
      <c r="K46" s="65">
        <f t="shared" si="4"/>
        <v>0</v>
      </c>
    </row>
    <row r="47" spans="1:11" x14ac:dyDescent="0.25">
      <c r="A47" s="3">
        <v>41</v>
      </c>
      <c r="B47" s="40" t="s">
        <v>54</v>
      </c>
      <c r="C47" s="37">
        <f t="shared" si="5"/>
        <v>791382</v>
      </c>
      <c r="D47" s="37">
        <v>0</v>
      </c>
      <c r="E47" s="37">
        <v>0</v>
      </c>
      <c r="F47" s="37">
        <v>0</v>
      </c>
      <c r="G47" s="37">
        <v>791382</v>
      </c>
      <c r="H47" s="65">
        <f t="shared" si="1"/>
        <v>197845.5</v>
      </c>
      <c r="I47" s="65">
        <f t="shared" si="2"/>
        <v>197845.5</v>
      </c>
      <c r="J47" s="65">
        <f t="shared" si="3"/>
        <v>197845.5</v>
      </c>
      <c r="K47" s="65">
        <f t="shared" si="4"/>
        <v>197845.5</v>
      </c>
    </row>
    <row r="48" spans="1:11" x14ac:dyDescent="0.25">
      <c r="A48" s="3">
        <v>42</v>
      </c>
      <c r="B48" s="40" t="s">
        <v>55</v>
      </c>
      <c r="C48" s="37">
        <f t="shared" si="5"/>
        <v>0</v>
      </c>
      <c r="D48" s="37">
        <v>0</v>
      </c>
      <c r="E48" s="37">
        <v>0</v>
      </c>
      <c r="F48" s="37">
        <v>0</v>
      </c>
      <c r="G48" s="37">
        <v>0</v>
      </c>
      <c r="H48" s="65">
        <f t="shared" si="1"/>
        <v>0</v>
      </c>
      <c r="I48" s="65">
        <f t="shared" si="2"/>
        <v>0</v>
      </c>
      <c r="J48" s="65">
        <f t="shared" si="3"/>
        <v>0</v>
      </c>
      <c r="K48" s="65">
        <f t="shared" si="4"/>
        <v>0</v>
      </c>
    </row>
    <row r="49" spans="1:11" x14ac:dyDescent="0.25">
      <c r="A49" s="3">
        <v>43</v>
      </c>
      <c r="B49" s="40" t="s">
        <v>56</v>
      </c>
      <c r="C49" s="37">
        <f t="shared" si="5"/>
        <v>94773.9</v>
      </c>
      <c r="D49" s="37">
        <v>0</v>
      </c>
      <c r="E49" s="37">
        <v>0</v>
      </c>
      <c r="F49" s="37">
        <v>0</v>
      </c>
      <c r="G49" s="37">
        <v>94773.9</v>
      </c>
      <c r="H49" s="65">
        <f t="shared" si="1"/>
        <v>23693.48</v>
      </c>
      <c r="I49" s="65">
        <f t="shared" si="2"/>
        <v>23693.48</v>
      </c>
      <c r="J49" s="65">
        <f t="shared" si="3"/>
        <v>23693.48</v>
      </c>
      <c r="K49" s="65">
        <f t="shared" si="4"/>
        <v>23693.460000000003</v>
      </c>
    </row>
    <row r="50" spans="1:11" x14ac:dyDescent="0.25">
      <c r="A50" s="3">
        <v>44</v>
      </c>
      <c r="B50" s="40" t="s">
        <v>57</v>
      </c>
      <c r="C50" s="37">
        <f t="shared" si="5"/>
        <v>4402381.1399999997</v>
      </c>
      <c r="D50" s="37">
        <v>0</v>
      </c>
      <c r="E50" s="37">
        <v>0</v>
      </c>
      <c r="F50" s="37">
        <v>0</v>
      </c>
      <c r="G50" s="37">
        <v>4402381.1399999997</v>
      </c>
      <c r="H50" s="65">
        <f t="shared" si="1"/>
        <v>1100595.29</v>
      </c>
      <c r="I50" s="65">
        <f t="shared" si="2"/>
        <v>1100595.29</v>
      </c>
      <c r="J50" s="65">
        <f t="shared" si="3"/>
        <v>1100595.29</v>
      </c>
      <c r="K50" s="65">
        <f t="shared" si="4"/>
        <v>1100595.2699999996</v>
      </c>
    </row>
    <row r="51" spans="1:11" x14ac:dyDescent="0.25">
      <c r="A51" s="3">
        <v>45</v>
      </c>
      <c r="B51" s="40" t="s">
        <v>58</v>
      </c>
      <c r="C51" s="37">
        <f t="shared" si="5"/>
        <v>158276</v>
      </c>
      <c r="D51" s="37">
        <v>0</v>
      </c>
      <c r="E51" s="37">
        <v>0</v>
      </c>
      <c r="F51" s="37">
        <v>0</v>
      </c>
      <c r="G51" s="37">
        <v>158276</v>
      </c>
      <c r="H51" s="65">
        <f t="shared" si="1"/>
        <v>39569</v>
      </c>
      <c r="I51" s="65">
        <f t="shared" si="2"/>
        <v>39569</v>
      </c>
      <c r="J51" s="65">
        <f t="shared" si="3"/>
        <v>39569</v>
      </c>
      <c r="K51" s="65">
        <f t="shared" si="4"/>
        <v>39569</v>
      </c>
    </row>
    <row r="52" spans="1:11" x14ac:dyDescent="0.25">
      <c r="A52" s="3">
        <v>46</v>
      </c>
      <c r="B52" s="40" t="s">
        <v>59</v>
      </c>
      <c r="C52" s="37">
        <f t="shared" si="5"/>
        <v>2888374.54</v>
      </c>
      <c r="D52" s="37">
        <v>0</v>
      </c>
      <c r="E52" s="37">
        <v>0</v>
      </c>
      <c r="F52" s="37">
        <v>2888374.54</v>
      </c>
      <c r="G52" s="37">
        <v>0</v>
      </c>
      <c r="H52" s="65">
        <f t="shared" si="1"/>
        <v>722093.64</v>
      </c>
      <c r="I52" s="65">
        <f t="shared" si="2"/>
        <v>722093.64</v>
      </c>
      <c r="J52" s="65">
        <f t="shared" si="3"/>
        <v>722093.64</v>
      </c>
      <c r="K52" s="65">
        <f t="shared" si="4"/>
        <v>722093.61999999976</v>
      </c>
    </row>
    <row r="53" spans="1:11" x14ac:dyDescent="0.25">
      <c r="A53" s="3">
        <v>47</v>
      </c>
      <c r="B53" s="40" t="s">
        <v>60</v>
      </c>
      <c r="C53" s="37">
        <f t="shared" si="5"/>
        <v>1482748</v>
      </c>
      <c r="D53" s="37">
        <v>0</v>
      </c>
      <c r="E53" s="37">
        <v>0</v>
      </c>
      <c r="F53" s="37">
        <v>0</v>
      </c>
      <c r="G53" s="37">
        <v>1482748</v>
      </c>
      <c r="H53" s="65">
        <f t="shared" si="1"/>
        <v>370687</v>
      </c>
      <c r="I53" s="65">
        <f t="shared" si="2"/>
        <v>370687</v>
      </c>
      <c r="J53" s="65">
        <f t="shared" si="3"/>
        <v>370687</v>
      </c>
      <c r="K53" s="65">
        <f t="shared" si="4"/>
        <v>370687</v>
      </c>
    </row>
    <row r="54" spans="1:11" x14ac:dyDescent="0.25">
      <c r="A54" s="3">
        <v>48</v>
      </c>
      <c r="B54" s="40" t="s">
        <v>61</v>
      </c>
      <c r="C54" s="37">
        <f t="shared" si="5"/>
        <v>1306553</v>
      </c>
      <c r="D54" s="37">
        <v>0</v>
      </c>
      <c r="E54" s="37">
        <v>0</v>
      </c>
      <c r="F54" s="37">
        <v>0</v>
      </c>
      <c r="G54" s="37">
        <v>1306553</v>
      </c>
      <c r="H54" s="65">
        <f t="shared" si="1"/>
        <v>326638.25</v>
      </c>
      <c r="I54" s="65">
        <f t="shared" si="2"/>
        <v>326638.25</v>
      </c>
      <c r="J54" s="65">
        <f t="shared" si="3"/>
        <v>326638.25</v>
      </c>
      <c r="K54" s="65">
        <f t="shared" si="4"/>
        <v>326638.25</v>
      </c>
    </row>
    <row r="55" spans="1:11" x14ac:dyDescent="0.25">
      <c r="A55" s="3">
        <v>49</v>
      </c>
      <c r="B55" s="40" t="s">
        <v>62</v>
      </c>
      <c r="C55" s="37">
        <f t="shared" si="5"/>
        <v>2914830.8</v>
      </c>
      <c r="D55" s="37">
        <v>0</v>
      </c>
      <c r="E55" s="37">
        <v>0</v>
      </c>
      <c r="F55" s="37">
        <v>171569.32</v>
      </c>
      <c r="G55" s="37">
        <v>2743261.48</v>
      </c>
      <c r="H55" s="65">
        <f t="shared" si="1"/>
        <v>728707.7</v>
      </c>
      <c r="I55" s="65">
        <f t="shared" si="2"/>
        <v>728707.7</v>
      </c>
      <c r="J55" s="65">
        <f t="shared" si="3"/>
        <v>728707.7</v>
      </c>
      <c r="K55" s="65">
        <f t="shared" si="4"/>
        <v>728707.69999999972</v>
      </c>
    </row>
    <row r="56" spans="1:11" x14ac:dyDescent="0.25">
      <c r="A56" s="3">
        <v>50</v>
      </c>
      <c r="B56" s="40" t="s">
        <v>63</v>
      </c>
      <c r="C56" s="37">
        <f t="shared" si="5"/>
        <v>913485.87</v>
      </c>
      <c r="D56" s="37">
        <v>0</v>
      </c>
      <c r="E56" s="37">
        <v>0</v>
      </c>
      <c r="F56" s="37">
        <v>913485.87</v>
      </c>
      <c r="G56" s="37">
        <v>0</v>
      </c>
      <c r="H56" s="65">
        <f t="shared" si="1"/>
        <v>228371.47</v>
      </c>
      <c r="I56" s="65">
        <f t="shared" si="2"/>
        <v>228371.47</v>
      </c>
      <c r="J56" s="65">
        <f t="shared" si="3"/>
        <v>228371.47</v>
      </c>
      <c r="K56" s="65">
        <f t="shared" si="4"/>
        <v>228371.46000000005</v>
      </c>
    </row>
    <row r="57" spans="1:11" x14ac:dyDescent="0.25">
      <c r="A57" s="3">
        <v>51</v>
      </c>
      <c r="B57" s="40" t="s">
        <v>64</v>
      </c>
      <c r="C57" s="37">
        <f t="shared" si="5"/>
        <v>0</v>
      </c>
      <c r="D57" s="37">
        <v>0</v>
      </c>
      <c r="E57" s="37">
        <v>0</v>
      </c>
      <c r="F57" s="37">
        <v>0</v>
      </c>
      <c r="G57" s="37">
        <v>0</v>
      </c>
      <c r="H57" s="65">
        <f t="shared" si="1"/>
        <v>0</v>
      </c>
      <c r="I57" s="65">
        <f t="shared" si="2"/>
        <v>0</v>
      </c>
      <c r="J57" s="65">
        <f t="shared" si="3"/>
        <v>0</v>
      </c>
      <c r="K57" s="65">
        <f t="shared" si="4"/>
        <v>0</v>
      </c>
    </row>
    <row r="58" spans="1:11" x14ac:dyDescent="0.25">
      <c r="A58" s="3">
        <v>52</v>
      </c>
      <c r="B58" s="40" t="s">
        <v>65</v>
      </c>
      <c r="C58" s="37">
        <f t="shared" si="5"/>
        <v>0</v>
      </c>
      <c r="D58" s="37">
        <v>0</v>
      </c>
      <c r="E58" s="37">
        <v>0</v>
      </c>
      <c r="F58" s="37">
        <v>0</v>
      </c>
      <c r="G58" s="37">
        <v>0</v>
      </c>
      <c r="H58" s="65">
        <f t="shared" si="1"/>
        <v>0</v>
      </c>
      <c r="I58" s="65">
        <f t="shared" si="2"/>
        <v>0</v>
      </c>
      <c r="J58" s="65">
        <f t="shared" si="3"/>
        <v>0</v>
      </c>
      <c r="K58" s="65">
        <f t="shared" si="4"/>
        <v>0</v>
      </c>
    </row>
    <row r="59" spans="1:11" x14ac:dyDescent="0.25">
      <c r="A59" s="3">
        <v>53</v>
      </c>
      <c r="B59" s="40" t="s">
        <v>66</v>
      </c>
      <c r="C59" s="37">
        <f t="shared" si="5"/>
        <v>0</v>
      </c>
      <c r="D59" s="37">
        <v>0</v>
      </c>
      <c r="E59" s="37">
        <v>0</v>
      </c>
      <c r="F59" s="37">
        <v>0</v>
      </c>
      <c r="G59" s="37">
        <v>0</v>
      </c>
      <c r="H59" s="65">
        <f t="shared" si="1"/>
        <v>0</v>
      </c>
      <c r="I59" s="65">
        <f t="shared" si="2"/>
        <v>0</v>
      </c>
      <c r="J59" s="65">
        <f t="shared" si="3"/>
        <v>0</v>
      </c>
      <c r="K59" s="65">
        <f t="shared" si="4"/>
        <v>0</v>
      </c>
    </row>
    <row r="60" spans="1:11" x14ac:dyDescent="0.25">
      <c r="A60" s="3">
        <v>54</v>
      </c>
      <c r="B60" s="41" t="s">
        <v>67</v>
      </c>
      <c r="C60" s="37">
        <f t="shared" si="5"/>
        <v>0</v>
      </c>
      <c r="D60" s="37">
        <v>0</v>
      </c>
      <c r="E60" s="37">
        <v>0</v>
      </c>
      <c r="F60" s="37">
        <v>0</v>
      </c>
      <c r="G60" s="37">
        <v>0</v>
      </c>
      <c r="H60" s="65">
        <f t="shared" si="1"/>
        <v>0</v>
      </c>
      <c r="I60" s="65">
        <f t="shared" si="2"/>
        <v>0</v>
      </c>
      <c r="J60" s="65">
        <f t="shared" si="3"/>
        <v>0</v>
      </c>
      <c r="K60" s="65">
        <f t="shared" si="4"/>
        <v>0</v>
      </c>
    </row>
    <row r="61" spans="1:11" x14ac:dyDescent="0.25">
      <c r="A61" s="3">
        <v>55</v>
      </c>
      <c r="B61" s="40" t="s">
        <v>68</v>
      </c>
      <c r="C61" s="37">
        <f t="shared" si="5"/>
        <v>0</v>
      </c>
      <c r="D61" s="37">
        <v>0</v>
      </c>
      <c r="E61" s="37">
        <v>0</v>
      </c>
      <c r="F61" s="37">
        <v>0</v>
      </c>
      <c r="G61" s="37">
        <v>0</v>
      </c>
      <c r="H61" s="65">
        <f t="shared" si="1"/>
        <v>0</v>
      </c>
      <c r="I61" s="65">
        <f t="shared" si="2"/>
        <v>0</v>
      </c>
      <c r="J61" s="65">
        <f t="shared" si="3"/>
        <v>0</v>
      </c>
      <c r="K61" s="65">
        <f t="shared" si="4"/>
        <v>0</v>
      </c>
    </row>
    <row r="62" spans="1:11" ht="45" x14ac:dyDescent="0.25">
      <c r="A62" s="3">
        <v>56</v>
      </c>
      <c r="B62" s="41" t="s">
        <v>69</v>
      </c>
      <c r="C62" s="37">
        <f t="shared" si="5"/>
        <v>0</v>
      </c>
      <c r="D62" s="37">
        <v>0</v>
      </c>
      <c r="E62" s="37">
        <v>0</v>
      </c>
      <c r="F62" s="37">
        <v>0</v>
      </c>
      <c r="G62" s="37">
        <v>0</v>
      </c>
      <c r="H62" s="65">
        <f t="shared" si="1"/>
        <v>0</v>
      </c>
      <c r="I62" s="65">
        <f t="shared" si="2"/>
        <v>0</v>
      </c>
      <c r="J62" s="65">
        <f t="shared" si="3"/>
        <v>0</v>
      </c>
      <c r="K62" s="65">
        <f t="shared" si="4"/>
        <v>0</v>
      </c>
    </row>
    <row r="63" spans="1:11" x14ac:dyDescent="0.25">
      <c r="A63" s="3">
        <v>57</v>
      </c>
      <c r="B63" s="41" t="s">
        <v>70</v>
      </c>
      <c r="C63" s="37">
        <f t="shared" si="5"/>
        <v>0</v>
      </c>
      <c r="D63" s="37">
        <v>0</v>
      </c>
      <c r="E63" s="37">
        <v>0</v>
      </c>
      <c r="F63" s="37">
        <v>0</v>
      </c>
      <c r="G63" s="37">
        <v>0</v>
      </c>
      <c r="H63" s="65">
        <f t="shared" si="1"/>
        <v>0</v>
      </c>
      <c r="I63" s="65">
        <f t="shared" si="2"/>
        <v>0</v>
      </c>
      <c r="J63" s="65">
        <f t="shared" si="3"/>
        <v>0</v>
      </c>
      <c r="K63" s="65">
        <f t="shared" si="4"/>
        <v>0</v>
      </c>
    </row>
    <row r="64" spans="1:11" x14ac:dyDescent="0.25">
      <c r="A64" s="3">
        <v>58</v>
      </c>
      <c r="B64" s="41" t="s">
        <v>71</v>
      </c>
      <c r="C64" s="37">
        <f t="shared" si="5"/>
        <v>0</v>
      </c>
      <c r="D64" s="37">
        <v>0</v>
      </c>
      <c r="E64" s="37">
        <v>0</v>
      </c>
      <c r="F64" s="37">
        <v>0</v>
      </c>
      <c r="G64" s="37">
        <v>0</v>
      </c>
      <c r="H64" s="65">
        <f t="shared" si="1"/>
        <v>0</v>
      </c>
      <c r="I64" s="65">
        <f t="shared" si="2"/>
        <v>0</v>
      </c>
      <c r="J64" s="65">
        <f t="shared" si="3"/>
        <v>0</v>
      </c>
      <c r="K64" s="65">
        <f t="shared" si="4"/>
        <v>0</v>
      </c>
    </row>
    <row r="65" spans="1:11" x14ac:dyDescent="0.25">
      <c r="A65" s="3">
        <v>59</v>
      </c>
      <c r="B65" s="41" t="s">
        <v>72</v>
      </c>
      <c r="C65" s="37">
        <f t="shared" si="5"/>
        <v>0</v>
      </c>
      <c r="D65" s="37">
        <v>0</v>
      </c>
      <c r="E65" s="37">
        <v>0</v>
      </c>
      <c r="F65" s="37">
        <v>0</v>
      </c>
      <c r="G65" s="37">
        <v>0</v>
      </c>
      <c r="H65" s="65">
        <f t="shared" si="1"/>
        <v>0</v>
      </c>
      <c r="I65" s="65">
        <f t="shared" si="2"/>
        <v>0</v>
      </c>
      <c r="J65" s="65">
        <f t="shared" si="3"/>
        <v>0</v>
      </c>
      <c r="K65" s="65">
        <f t="shared" si="4"/>
        <v>0</v>
      </c>
    </row>
    <row r="66" spans="1:11" x14ac:dyDescent="0.25">
      <c r="A66" s="3"/>
      <c r="B66" s="40" t="s">
        <v>89</v>
      </c>
      <c r="C66" s="37">
        <v>140000000</v>
      </c>
      <c r="D66" s="37"/>
      <c r="E66" s="37"/>
      <c r="F66" s="37"/>
      <c r="G66" s="37"/>
      <c r="H66" s="65">
        <f t="shared" si="1"/>
        <v>35000000</v>
      </c>
      <c r="I66" s="65">
        <f t="shared" si="2"/>
        <v>35000000</v>
      </c>
      <c r="J66" s="65">
        <f t="shared" si="3"/>
        <v>35000000</v>
      </c>
      <c r="K66" s="65">
        <f t="shared" si="4"/>
        <v>35000000</v>
      </c>
    </row>
    <row r="67" spans="1:11" s="34" customFormat="1" ht="15.75" customHeight="1" x14ac:dyDescent="0.25">
      <c r="A67" s="6"/>
      <c r="B67" s="42" t="s">
        <v>73</v>
      </c>
      <c r="C67" s="43">
        <f t="shared" ref="C67:K67" si="6">SUM(C7:C66)</f>
        <v>5347193540</v>
      </c>
      <c r="D67" s="43"/>
      <c r="E67" s="43"/>
      <c r="F67" s="43"/>
      <c r="G67" s="43"/>
      <c r="H67" s="69">
        <f t="shared" si="6"/>
        <v>1336798385.0599999</v>
      </c>
      <c r="I67" s="69">
        <f t="shared" si="6"/>
        <v>1336798385.0599999</v>
      </c>
      <c r="J67" s="69">
        <f t="shared" si="6"/>
        <v>1336798385.0599999</v>
      </c>
      <c r="K67" s="69">
        <f t="shared" si="6"/>
        <v>1336798384.8199997</v>
      </c>
    </row>
    <row r="68" spans="1:11" x14ac:dyDescent="0.25">
      <c r="C68" s="44"/>
      <c r="D68" s="44"/>
      <c r="E68" s="44"/>
      <c r="F68" s="44"/>
      <c r="G68" s="44"/>
    </row>
    <row r="69" spans="1:11" x14ac:dyDescent="0.25">
      <c r="C69" s="44"/>
      <c r="D69" s="44"/>
      <c r="E69" s="44"/>
      <c r="F69" s="44"/>
      <c r="G69" s="44"/>
    </row>
  </sheetData>
  <sheetProtection formatCells="0" formatColumns="0" formatRows="0" insertColumns="0" insertRows="0" insertHyperlinks="0" deleteColumns="0" deleteRows="0" sort="0" autoFilter="0" pivotTables="0"/>
  <mergeCells count="8">
    <mergeCell ref="H4:K5"/>
    <mergeCell ref="A4:A6"/>
    <mergeCell ref="B4:B6"/>
    <mergeCell ref="C4:C6"/>
    <mergeCell ref="F5:G5"/>
    <mergeCell ref="D4:G4"/>
    <mergeCell ref="D5:D6"/>
    <mergeCell ref="E5:E6"/>
  </mergeCells>
  <pageMargins left="0.70866141732282995" right="0.70866141732282995" top="0.74803149606299002" bottom="0.74803149606299002" header="0.31496062992126" footer="0.31496062992126"/>
  <pageSetup paperSize="9" scale="29" fitToHeight="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44749F"/>
    <pageSetUpPr fitToPage="1"/>
  </sheetPr>
  <dimension ref="A1:H69"/>
  <sheetViews>
    <sheetView workbookViewId="0">
      <pane xSplit="2" ySplit="6" topLeftCell="C64" activePane="bottomRight" state="frozen"/>
      <selection pane="topRight"/>
      <selection pane="bottomLeft"/>
      <selection pane="bottomRight" activeCell="D67" sqref="D67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8.5703125" style="29" customWidth="1"/>
    <col min="4" max="4" width="17.28515625" style="30" customWidth="1"/>
    <col min="5" max="5" width="18.42578125" style="30" customWidth="1"/>
    <col min="6" max="7" width="18" style="30" customWidth="1"/>
    <col min="8" max="8" width="9.140625" style="8"/>
  </cols>
  <sheetData>
    <row r="1" spans="1:7" x14ac:dyDescent="0.25">
      <c r="G1" s="13" t="s">
        <v>80</v>
      </c>
    </row>
    <row r="3" spans="1:7" s="14" customFormat="1" ht="15" customHeight="1" x14ac:dyDescent="0.25">
      <c r="A3" s="8" t="s">
        <v>94</v>
      </c>
      <c r="B3" s="24"/>
      <c r="C3" s="28"/>
      <c r="D3" s="28"/>
      <c r="E3" s="28"/>
      <c r="F3" s="28"/>
      <c r="G3" s="28"/>
    </row>
    <row r="4" spans="1:7" ht="58.5" customHeight="1" x14ac:dyDescent="0.25">
      <c r="A4" s="97" t="s">
        <v>91</v>
      </c>
      <c r="B4" s="98" t="s">
        <v>3</v>
      </c>
      <c r="C4" s="99" t="s">
        <v>5</v>
      </c>
      <c r="D4" s="94" t="s">
        <v>6</v>
      </c>
      <c r="E4" s="95"/>
      <c r="F4" s="95"/>
      <c r="G4" s="96"/>
    </row>
    <row r="5" spans="1:7" s="17" customFormat="1" ht="15" customHeight="1" x14ac:dyDescent="0.25">
      <c r="A5" s="97"/>
      <c r="B5" s="98"/>
      <c r="C5" s="99"/>
      <c r="D5" s="93" t="s">
        <v>10</v>
      </c>
      <c r="E5" s="93" t="s">
        <v>11</v>
      </c>
      <c r="F5" s="93" t="s">
        <v>12</v>
      </c>
      <c r="G5" s="93" t="s">
        <v>13</v>
      </c>
    </row>
    <row r="6" spans="1:7" s="19" customFormat="1" ht="14.25" x14ac:dyDescent="0.2">
      <c r="A6" s="97"/>
      <c r="B6" s="98"/>
      <c r="C6" s="99"/>
      <c r="D6" s="93"/>
      <c r="E6" s="93"/>
      <c r="F6" s="93"/>
      <c r="G6" s="93"/>
    </row>
    <row r="7" spans="1:7" ht="15" customHeight="1" x14ac:dyDescent="0.25">
      <c r="A7" s="20">
        <v>1</v>
      </c>
      <c r="B7" s="1" t="s">
        <v>14</v>
      </c>
      <c r="C7" s="22">
        <v>23011402.640000001</v>
      </c>
      <c r="D7" s="65">
        <f t="shared" ref="D7:D66" si="0">ROUND(C7/4,2)</f>
        <v>5752850.6600000001</v>
      </c>
      <c r="E7" s="65">
        <f t="shared" ref="E7" si="1">ROUND(C7/4,2)</f>
        <v>5752850.6600000001</v>
      </c>
      <c r="F7" s="65">
        <f t="shared" ref="F7" si="2">ROUND(C7/4,2)</f>
        <v>5752850.6600000001</v>
      </c>
      <c r="G7" s="65">
        <f t="shared" ref="G7" si="3">C7-D7-E7-F7</f>
        <v>5752850.6600000001</v>
      </c>
    </row>
    <row r="8" spans="1:7" ht="15" customHeight="1" x14ac:dyDescent="0.25">
      <c r="A8" s="20">
        <v>2</v>
      </c>
      <c r="B8" s="1" t="s">
        <v>15</v>
      </c>
      <c r="C8" s="22">
        <v>13160381.279999999</v>
      </c>
      <c r="D8" s="65">
        <f t="shared" si="0"/>
        <v>3290095.32</v>
      </c>
      <c r="E8" s="65">
        <f t="shared" ref="E8:E66" si="4">ROUND(C8/4,2)</f>
        <v>3290095.32</v>
      </c>
      <c r="F8" s="65">
        <f t="shared" ref="F8:F66" si="5">ROUND(C8/4,2)</f>
        <v>3290095.32</v>
      </c>
      <c r="G8" s="65">
        <f t="shared" ref="G8:G66" si="6">C8-D8-E8-F8</f>
        <v>3290095.3199999989</v>
      </c>
    </row>
    <row r="9" spans="1:7" ht="15" customHeight="1" x14ac:dyDescent="0.25">
      <c r="A9" s="20">
        <v>3</v>
      </c>
      <c r="B9" s="1" t="s">
        <v>16</v>
      </c>
      <c r="C9" s="22">
        <v>39684687.380000003</v>
      </c>
      <c r="D9" s="65">
        <f t="shared" si="0"/>
        <v>9921171.8499999996</v>
      </c>
      <c r="E9" s="65">
        <f t="shared" si="4"/>
        <v>9921171.8499999996</v>
      </c>
      <c r="F9" s="65">
        <f t="shared" si="5"/>
        <v>9921171.8499999996</v>
      </c>
      <c r="G9" s="65">
        <f t="shared" si="6"/>
        <v>9921171.8300000001</v>
      </c>
    </row>
    <row r="10" spans="1:7" ht="15" customHeight="1" x14ac:dyDescent="0.25">
      <c r="A10" s="20">
        <v>4</v>
      </c>
      <c r="B10" s="1" t="s">
        <v>17</v>
      </c>
      <c r="C10" s="22">
        <v>28299356.390000001</v>
      </c>
      <c r="D10" s="65">
        <f t="shared" si="0"/>
        <v>7074839.0999999996</v>
      </c>
      <c r="E10" s="65">
        <f t="shared" si="4"/>
        <v>7074839.0999999996</v>
      </c>
      <c r="F10" s="65">
        <f t="shared" si="5"/>
        <v>7074839.0999999996</v>
      </c>
      <c r="G10" s="65">
        <f t="shared" si="6"/>
        <v>7074839.0899999999</v>
      </c>
    </row>
    <row r="11" spans="1:7" ht="15" customHeight="1" x14ac:dyDescent="0.25">
      <c r="A11" s="20">
        <v>5</v>
      </c>
      <c r="B11" s="1" t="s">
        <v>18</v>
      </c>
      <c r="C11" s="22">
        <v>21169565.620000001</v>
      </c>
      <c r="D11" s="65">
        <f t="shared" si="0"/>
        <v>5292391.41</v>
      </c>
      <c r="E11" s="65">
        <f t="shared" si="4"/>
        <v>5292391.41</v>
      </c>
      <c r="F11" s="65">
        <f t="shared" si="5"/>
        <v>5292391.41</v>
      </c>
      <c r="G11" s="65">
        <f t="shared" si="6"/>
        <v>5292391.3900000006</v>
      </c>
    </row>
    <row r="12" spans="1:7" ht="15" customHeight="1" x14ac:dyDescent="0.25">
      <c r="A12" s="20">
        <v>6</v>
      </c>
      <c r="B12" s="1" t="s">
        <v>19</v>
      </c>
      <c r="C12" s="22">
        <v>26289186.370000001</v>
      </c>
      <c r="D12" s="65">
        <f t="shared" si="0"/>
        <v>6572296.5899999999</v>
      </c>
      <c r="E12" s="65">
        <f t="shared" si="4"/>
        <v>6572296.5899999999</v>
      </c>
      <c r="F12" s="65">
        <f t="shared" si="5"/>
        <v>6572296.5899999999</v>
      </c>
      <c r="G12" s="65">
        <f t="shared" si="6"/>
        <v>6572296.6000000015</v>
      </c>
    </row>
    <row r="13" spans="1:7" ht="15" customHeight="1" x14ac:dyDescent="0.25">
      <c r="A13" s="20">
        <v>7</v>
      </c>
      <c r="B13" s="1" t="s">
        <v>20</v>
      </c>
      <c r="C13" s="22">
        <v>18580982.140000001</v>
      </c>
      <c r="D13" s="65">
        <f t="shared" si="0"/>
        <v>4645245.54</v>
      </c>
      <c r="E13" s="65">
        <f t="shared" si="4"/>
        <v>4645245.54</v>
      </c>
      <c r="F13" s="65">
        <f t="shared" si="5"/>
        <v>4645245.54</v>
      </c>
      <c r="G13" s="65">
        <f t="shared" si="6"/>
        <v>4645245.5200000023</v>
      </c>
    </row>
    <row r="14" spans="1:7" ht="15" customHeight="1" x14ac:dyDescent="0.25">
      <c r="A14" s="20">
        <v>8</v>
      </c>
      <c r="B14" s="1" t="s">
        <v>21</v>
      </c>
      <c r="C14" s="22">
        <v>11308188.48</v>
      </c>
      <c r="D14" s="65">
        <f t="shared" si="0"/>
        <v>2827047.12</v>
      </c>
      <c r="E14" s="65">
        <f t="shared" si="4"/>
        <v>2827047.12</v>
      </c>
      <c r="F14" s="65">
        <f t="shared" si="5"/>
        <v>2827047.12</v>
      </c>
      <c r="G14" s="65">
        <f t="shared" si="6"/>
        <v>2827047.1199999992</v>
      </c>
    </row>
    <row r="15" spans="1:7" ht="15" customHeight="1" x14ac:dyDescent="0.25">
      <c r="A15" s="20">
        <v>9</v>
      </c>
      <c r="B15" s="1" t="s">
        <v>22</v>
      </c>
      <c r="C15" s="22">
        <v>8385923.2199999997</v>
      </c>
      <c r="D15" s="65">
        <f t="shared" si="0"/>
        <v>2096480.81</v>
      </c>
      <c r="E15" s="65">
        <f t="shared" si="4"/>
        <v>2096480.81</v>
      </c>
      <c r="F15" s="65">
        <f t="shared" si="5"/>
        <v>2096480.81</v>
      </c>
      <c r="G15" s="65">
        <f t="shared" si="6"/>
        <v>2096480.79</v>
      </c>
    </row>
    <row r="16" spans="1:7" ht="15.95" customHeight="1" x14ac:dyDescent="0.25">
      <c r="A16" s="20">
        <v>10</v>
      </c>
      <c r="B16" s="1" t="s">
        <v>23</v>
      </c>
      <c r="C16" s="22">
        <v>6882696.0300000003</v>
      </c>
      <c r="D16" s="65">
        <f t="shared" si="0"/>
        <v>1720674.01</v>
      </c>
      <c r="E16" s="65">
        <f t="shared" si="4"/>
        <v>1720674.01</v>
      </c>
      <c r="F16" s="65">
        <f t="shared" si="5"/>
        <v>1720674.01</v>
      </c>
      <c r="G16" s="65">
        <f t="shared" si="6"/>
        <v>1720674.0000000007</v>
      </c>
    </row>
    <row r="17" spans="1:7" ht="15" customHeight="1" x14ac:dyDescent="0.25">
      <c r="A17" s="20">
        <v>11</v>
      </c>
      <c r="B17" s="1" t="s">
        <v>24</v>
      </c>
      <c r="C17" s="22">
        <v>9534327.4399999995</v>
      </c>
      <c r="D17" s="65">
        <f t="shared" si="0"/>
        <v>2383581.86</v>
      </c>
      <c r="E17" s="65">
        <f t="shared" si="4"/>
        <v>2383581.86</v>
      </c>
      <c r="F17" s="65">
        <f t="shared" si="5"/>
        <v>2383581.86</v>
      </c>
      <c r="G17" s="65">
        <f t="shared" si="6"/>
        <v>2383581.8600000008</v>
      </c>
    </row>
    <row r="18" spans="1:7" ht="15" customHeight="1" x14ac:dyDescent="0.25">
      <c r="A18" s="20">
        <v>12</v>
      </c>
      <c r="B18" s="1" t="s">
        <v>25</v>
      </c>
      <c r="C18" s="22">
        <v>89858709.510000005</v>
      </c>
      <c r="D18" s="65">
        <f t="shared" si="0"/>
        <v>22464677.379999999</v>
      </c>
      <c r="E18" s="65">
        <f t="shared" si="4"/>
        <v>22464677.379999999</v>
      </c>
      <c r="F18" s="65">
        <f t="shared" si="5"/>
        <v>22464677.379999999</v>
      </c>
      <c r="G18" s="65">
        <f t="shared" si="6"/>
        <v>22464677.370000016</v>
      </c>
    </row>
    <row r="19" spans="1:7" ht="15" customHeight="1" x14ac:dyDescent="0.25">
      <c r="A19" s="20">
        <v>13</v>
      </c>
      <c r="B19" s="1" t="s">
        <v>26</v>
      </c>
      <c r="C19" s="22">
        <v>69234474.280000001</v>
      </c>
      <c r="D19" s="65">
        <f t="shared" si="0"/>
        <v>17308618.57</v>
      </c>
      <c r="E19" s="65">
        <f t="shared" si="4"/>
        <v>17308618.57</v>
      </c>
      <c r="F19" s="65">
        <f t="shared" si="5"/>
        <v>17308618.57</v>
      </c>
      <c r="G19" s="65">
        <f t="shared" si="6"/>
        <v>17308618.57</v>
      </c>
    </row>
    <row r="20" spans="1:7" ht="15" customHeight="1" x14ac:dyDescent="0.25">
      <c r="A20" s="20">
        <v>14</v>
      </c>
      <c r="B20" s="1" t="s">
        <v>27</v>
      </c>
      <c r="C20" s="22">
        <v>7795115.2000000002</v>
      </c>
      <c r="D20" s="65">
        <f t="shared" si="0"/>
        <v>1948778.8</v>
      </c>
      <c r="E20" s="65">
        <f t="shared" si="4"/>
        <v>1948778.8</v>
      </c>
      <c r="F20" s="65">
        <f t="shared" si="5"/>
        <v>1948778.8</v>
      </c>
      <c r="G20" s="65">
        <f t="shared" si="6"/>
        <v>1948778.8000000005</v>
      </c>
    </row>
    <row r="21" spans="1:7" ht="15" customHeight="1" x14ac:dyDescent="0.25">
      <c r="A21" s="20">
        <v>15</v>
      </c>
      <c r="B21" s="1" t="s">
        <v>28</v>
      </c>
      <c r="C21" s="22">
        <v>21943952.77</v>
      </c>
      <c r="D21" s="65">
        <f t="shared" si="0"/>
        <v>5485988.1900000004</v>
      </c>
      <c r="E21" s="65">
        <f t="shared" si="4"/>
        <v>5485988.1900000004</v>
      </c>
      <c r="F21" s="65">
        <f t="shared" si="5"/>
        <v>5485988.1900000004</v>
      </c>
      <c r="G21" s="65">
        <f t="shared" si="6"/>
        <v>5485988.1999999965</v>
      </c>
    </row>
    <row r="22" spans="1:7" ht="15" customHeight="1" x14ac:dyDescent="0.25">
      <c r="A22" s="20">
        <v>16</v>
      </c>
      <c r="B22" s="1" t="s">
        <v>29</v>
      </c>
      <c r="C22" s="22">
        <v>701930736.57000005</v>
      </c>
      <c r="D22" s="65">
        <f t="shared" si="0"/>
        <v>175482684.13999999</v>
      </c>
      <c r="E22" s="65">
        <f t="shared" si="4"/>
        <v>175482684.13999999</v>
      </c>
      <c r="F22" s="65">
        <f t="shared" si="5"/>
        <v>175482684.13999999</v>
      </c>
      <c r="G22" s="65">
        <f t="shared" si="6"/>
        <v>175482684.1500001</v>
      </c>
    </row>
    <row r="23" spans="1:7" ht="15" customHeight="1" x14ac:dyDescent="0.25">
      <c r="A23" s="20">
        <v>17</v>
      </c>
      <c r="B23" s="1" t="s">
        <v>30</v>
      </c>
      <c r="C23" s="22">
        <v>27372652.07</v>
      </c>
      <c r="D23" s="65">
        <f t="shared" si="0"/>
        <v>6843163.0199999996</v>
      </c>
      <c r="E23" s="65">
        <f t="shared" si="4"/>
        <v>6843163.0199999996</v>
      </c>
      <c r="F23" s="65">
        <f t="shared" si="5"/>
        <v>6843163.0199999996</v>
      </c>
      <c r="G23" s="65">
        <f t="shared" si="6"/>
        <v>6843163.0100000016</v>
      </c>
    </row>
    <row r="24" spans="1:7" ht="15" customHeight="1" x14ac:dyDescent="0.25">
      <c r="A24" s="20">
        <v>18</v>
      </c>
      <c r="B24" s="1" t="s">
        <v>31</v>
      </c>
      <c r="C24" s="22">
        <v>15299350.300000001</v>
      </c>
      <c r="D24" s="65">
        <f t="shared" si="0"/>
        <v>3824837.58</v>
      </c>
      <c r="E24" s="65">
        <f t="shared" si="4"/>
        <v>3824837.58</v>
      </c>
      <c r="F24" s="65">
        <f t="shared" si="5"/>
        <v>3824837.58</v>
      </c>
      <c r="G24" s="65">
        <f t="shared" si="6"/>
        <v>3824837.5600000005</v>
      </c>
    </row>
    <row r="25" spans="1:7" ht="15" customHeight="1" x14ac:dyDescent="0.25">
      <c r="A25" s="20">
        <v>19</v>
      </c>
      <c r="B25" s="1" t="s">
        <v>32</v>
      </c>
      <c r="C25" s="22">
        <v>19673352.039999999</v>
      </c>
      <c r="D25" s="65">
        <f t="shared" si="0"/>
        <v>4918338.01</v>
      </c>
      <c r="E25" s="65">
        <f t="shared" si="4"/>
        <v>4918338.01</v>
      </c>
      <c r="F25" s="65">
        <f t="shared" si="5"/>
        <v>4918338.01</v>
      </c>
      <c r="G25" s="65">
        <f t="shared" si="6"/>
        <v>4918338.01</v>
      </c>
    </row>
    <row r="26" spans="1:7" ht="15" customHeight="1" x14ac:dyDescent="0.25">
      <c r="A26" s="20">
        <v>20</v>
      </c>
      <c r="B26" s="1" t="s">
        <v>33</v>
      </c>
      <c r="C26" s="22">
        <v>0</v>
      </c>
      <c r="D26" s="65">
        <f t="shared" si="0"/>
        <v>0</v>
      </c>
      <c r="E26" s="65">
        <f t="shared" si="4"/>
        <v>0</v>
      </c>
      <c r="F26" s="65">
        <f t="shared" si="5"/>
        <v>0</v>
      </c>
      <c r="G26" s="65">
        <f t="shared" si="6"/>
        <v>0</v>
      </c>
    </row>
    <row r="27" spans="1:7" ht="15" customHeight="1" x14ac:dyDescent="0.25">
      <c r="A27" s="20">
        <v>21</v>
      </c>
      <c r="B27" s="1" t="s">
        <v>34</v>
      </c>
      <c r="C27" s="22">
        <v>6796466.0800000001</v>
      </c>
      <c r="D27" s="65">
        <f t="shared" si="0"/>
        <v>1699116.52</v>
      </c>
      <c r="E27" s="65">
        <f t="shared" si="4"/>
        <v>1699116.52</v>
      </c>
      <c r="F27" s="65">
        <f t="shared" si="5"/>
        <v>1699116.52</v>
      </c>
      <c r="G27" s="65">
        <f t="shared" si="6"/>
        <v>1699116.5200000005</v>
      </c>
    </row>
    <row r="28" spans="1:7" ht="15" customHeight="1" x14ac:dyDescent="0.25">
      <c r="A28" s="20">
        <v>22</v>
      </c>
      <c r="B28" s="1" t="s">
        <v>35</v>
      </c>
      <c r="C28" s="22">
        <v>0</v>
      </c>
      <c r="D28" s="65">
        <f t="shared" si="0"/>
        <v>0</v>
      </c>
      <c r="E28" s="65">
        <f t="shared" si="4"/>
        <v>0</v>
      </c>
      <c r="F28" s="65">
        <f t="shared" si="5"/>
        <v>0</v>
      </c>
      <c r="G28" s="65">
        <f t="shared" si="6"/>
        <v>0</v>
      </c>
    </row>
    <row r="29" spans="1:7" ht="15" customHeight="1" x14ac:dyDescent="0.25">
      <c r="A29" s="20">
        <v>23</v>
      </c>
      <c r="B29" s="1" t="s">
        <v>36</v>
      </c>
      <c r="C29" s="22">
        <v>0</v>
      </c>
      <c r="D29" s="65">
        <f t="shared" si="0"/>
        <v>0</v>
      </c>
      <c r="E29" s="65">
        <f t="shared" si="4"/>
        <v>0</v>
      </c>
      <c r="F29" s="65">
        <f t="shared" si="5"/>
        <v>0</v>
      </c>
      <c r="G29" s="65">
        <f t="shared" si="6"/>
        <v>0</v>
      </c>
    </row>
    <row r="30" spans="1:7" ht="15" customHeight="1" x14ac:dyDescent="0.25">
      <c r="A30" s="20">
        <v>24</v>
      </c>
      <c r="B30" s="1" t="s">
        <v>37</v>
      </c>
      <c r="C30" s="22">
        <v>29731066.050000001</v>
      </c>
      <c r="D30" s="65">
        <f t="shared" si="0"/>
        <v>7432766.5099999998</v>
      </c>
      <c r="E30" s="65">
        <f t="shared" si="4"/>
        <v>7432766.5099999998</v>
      </c>
      <c r="F30" s="65">
        <f t="shared" si="5"/>
        <v>7432766.5099999998</v>
      </c>
      <c r="G30" s="65">
        <f t="shared" si="6"/>
        <v>7432766.5199999996</v>
      </c>
    </row>
    <row r="31" spans="1:7" ht="15" customHeight="1" x14ac:dyDescent="0.25">
      <c r="A31" s="20">
        <v>25</v>
      </c>
      <c r="B31" s="1" t="s">
        <v>38</v>
      </c>
      <c r="C31" s="22">
        <v>50508529.719999999</v>
      </c>
      <c r="D31" s="65">
        <f t="shared" si="0"/>
        <v>12627132.43</v>
      </c>
      <c r="E31" s="65">
        <f t="shared" si="4"/>
        <v>12627132.43</v>
      </c>
      <c r="F31" s="65">
        <f t="shared" si="5"/>
        <v>12627132.43</v>
      </c>
      <c r="G31" s="65">
        <f t="shared" si="6"/>
        <v>12627132.43</v>
      </c>
    </row>
    <row r="32" spans="1:7" ht="15" customHeight="1" x14ac:dyDescent="0.25">
      <c r="A32" s="20">
        <v>26</v>
      </c>
      <c r="B32" s="1" t="s">
        <v>39</v>
      </c>
      <c r="C32" s="22">
        <v>34238363.299999997</v>
      </c>
      <c r="D32" s="65">
        <f t="shared" si="0"/>
        <v>8559590.8300000001</v>
      </c>
      <c r="E32" s="65">
        <f t="shared" si="4"/>
        <v>8559590.8300000001</v>
      </c>
      <c r="F32" s="65">
        <f t="shared" si="5"/>
        <v>8559590.8300000001</v>
      </c>
      <c r="G32" s="65">
        <f t="shared" si="6"/>
        <v>8559590.8100000005</v>
      </c>
    </row>
    <row r="33" spans="1:7" ht="15" customHeight="1" x14ac:dyDescent="0.25">
      <c r="A33" s="20">
        <v>27</v>
      </c>
      <c r="B33" s="1" t="s">
        <v>40</v>
      </c>
      <c r="C33" s="22">
        <v>0</v>
      </c>
      <c r="D33" s="65">
        <f t="shared" si="0"/>
        <v>0</v>
      </c>
      <c r="E33" s="65">
        <f t="shared" si="4"/>
        <v>0</v>
      </c>
      <c r="F33" s="65">
        <f t="shared" si="5"/>
        <v>0</v>
      </c>
      <c r="G33" s="65">
        <f t="shared" si="6"/>
        <v>0</v>
      </c>
    </row>
    <row r="34" spans="1:7" ht="15" customHeight="1" x14ac:dyDescent="0.25">
      <c r="A34" s="20">
        <v>28</v>
      </c>
      <c r="B34" s="1" t="s">
        <v>41</v>
      </c>
      <c r="C34" s="22">
        <v>0</v>
      </c>
      <c r="D34" s="65">
        <f t="shared" si="0"/>
        <v>0</v>
      </c>
      <c r="E34" s="65">
        <f t="shared" si="4"/>
        <v>0</v>
      </c>
      <c r="F34" s="65">
        <f t="shared" si="5"/>
        <v>0</v>
      </c>
      <c r="G34" s="65">
        <f t="shared" si="6"/>
        <v>0</v>
      </c>
    </row>
    <row r="35" spans="1:7" ht="15" customHeight="1" x14ac:dyDescent="0.25">
      <c r="A35" s="20">
        <v>29</v>
      </c>
      <c r="B35" s="1" t="s">
        <v>42</v>
      </c>
      <c r="C35" s="22">
        <v>31761378.420000002</v>
      </c>
      <c r="D35" s="65">
        <f t="shared" si="0"/>
        <v>7940344.6100000003</v>
      </c>
      <c r="E35" s="65">
        <f t="shared" si="4"/>
        <v>7940344.6100000003</v>
      </c>
      <c r="F35" s="65">
        <f t="shared" si="5"/>
        <v>7940344.6100000003</v>
      </c>
      <c r="G35" s="65">
        <f t="shared" si="6"/>
        <v>7940344.5900000026</v>
      </c>
    </row>
    <row r="36" spans="1:7" ht="29.25" customHeight="1" x14ac:dyDescent="0.25">
      <c r="A36" s="20">
        <v>30</v>
      </c>
      <c r="B36" s="1" t="s">
        <v>43</v>
      </c>
      <c r="C36" s="22">
        <v>24729343.07</v>
      </c>
      <c r="D36" s="65">
        <f t="shared" si="0"/>
        <v>6182335.7699999996</v>
      </c>
      <c r="E36" s="65">
        <f t="shared" si="4"/>
        <v>6182335.7699999996</v>
      </c>
      <c r="F36" s="65">
        <f t="shared" si="5"/>
        <v>6182335.7699999996</v>
      </c>
      <c r="G36" s="65">
        <f t="shared" si="6"/>
        <v>6182335.7600000016</v>
      </c>
    </row>
    <row r="37" spans="1:7" ht="15" customHeight="1" x14ac:dyDescent="0.25">
      <c r="A37" s="20">
        <v>31</v>
      </c>
      <c r="B37" s="1" t="s">
        <v>44</v>
      </c>
      <c r="C37" s="22">
        <v>0</v>
      </c>
      <c r="D37" s="65">
        <f t="shared" si="0"/>
        <v>0</v>
      </c>
      <c r="E37" s="65">
        <f t="shared" si="4"/>
        <v>0</v>
      </c>
      <c r="F37" s="65">
        <f t="shared" si="5"/>
        <v>0</v>
      </c>
      <c r="G37" s="65">
        <f t="shared" si="6"/>
        <v>0</v>
      </c>
    </row>
    <row r="38" spans="1:7" ht="15" customHeight="1" x14ac:dyDescent="0.25">
      <c r="A38" s="20">
        <v>32</v>
      </c>
      <c r="B38" s="1" t="s">
        <v>45</v>
      </c>
      <c r="C38" s="22">
        <v>695636.59</v>
      </c>
      <c r="D38" s="65">
        <f t="shared" si="0"/>
        <v>173909.15</v>
      </c>
      <c r="E38" s="65">
        <f t="shared" si="4"/>
        <v>173909.15</v>
      </c>
      <c r="F38" s="65">
        <f t="shared" si="5"/>
        <v>173909.15</v>
      </c>
      <c r="G38" s="65">
        <f t="shared" si="6"/>
        <v>173909.13999999993</v>
      </c>
    </row>
    <row r="39" spans="1:7" ht="15" customHeight="1" x14ac:dyDescent="0.25">
      <c r="A39" s="20">
        <v>33</v>
      </c>
      <c r="B39" s="1" t="s">
        <v>46</v>
      </c>
      <c r="C39" s="22">
        <v>46362313.25</v>
      </c>
      <c r="D39" s="65">
        <f t="shared" si="0"/>
        <v>11590578.310000001</v>
      </c>
      <c r="E39" s="65">
        <f t="shared" si="4"/>
        <v>11590578.310000001</v>
      </c>
      <c r="F39" s="65">
        <f t="shared" si="5"/>
        <v>11590578.310000001</v>
      </c>
      <c r="G39" s="65">
        <f t="shared" si="6"/>
        <v>11590578.319999995</v>
      </c>
    </row>
    <row r="40" spans="1:7" ht="15" customHeight="1" x14ac:dyDescent="0.25">
      <c r="A40" s="20">
        <v>34</v>
      </c>
      <c r="B40" s="1" t="s">
        <v>47</v>
      </c>
      <c r="C40" s="22">
        <v>2639312.84</v>
      </c>
      <c r="D40" s="65">
        <f t="shared" si="0"/>
        <v>659828.21</v>
      </c>
      <c r="E40" s="65">
        <f t="shared" si="4"/>
        <v>659828.21</v>
      </c>
      <c r="F40" s="65">
        <f t="shared" si="5"/>
        <v>659828.21</v>
      </c>
      <c r="G40" s="65">
        <f t="shared" si="6"/>
        <v>659828.21</v>
      </c>
    </row>
    <row r="41" spans="1:7" ht="15" customHeight="1" x14ac:dyDescent="0.25">
      <c r="A41" s="20">
        <v>35</v>
      </c>
      <c r="B41" s="1" t="s">
        <v>48</v>
      </c>
      <c r="C41" s="22">
        <v>32785054.059999999</v>
      </c>
      <c r="D41" s="65">
        <f t="shared" si="0"/>
        <v>8196263.5199999996</v>
      </c>
      <c r="E41" s="65">
        <f t="shared" si="4"/>
        <v>8196263.5199999996</v>
      </c>
      <c r="F41" s="65">
        <f t="shared" si="5"/>
        <v>8196263.5199999996</v>
      </c>
      <c r="G41" s="65">
        <f t="shared" si="6"/>
        <v>8196263.5</v>
      </c>
    </row>
    <row r="42" spans="1:7" ht="15" customHeight="1" x14ac:dyDescent="0.25">
      <c r="A42" s="20">
        <v>36</v>
      </c>
      <c r="B42" s="1" t="s">
        <v>49</v>
      </c>
      <c r="C42" s="22">
        <v>105243113.33</v>
      </c>
      <c r="D42" s="65">
        <f t="shared" si="0"/>
        <v>26310778.329999998</v>
      </c>
      <c r="E42" s="65">
        <f t="shared" si="4"/>
        <v>26310778.329999998</v>
      </c>
      <c r="F42" s="65">
        <f t="shared" si="5"/>
        <v>26310778.329999998</v>
      </c>
      <c r="G42" s="65">
        <f t="shared" si="6"/>
        <v>26310778.340000004</v>
      </c>
    </row>
    <row r="43" spans="1:7" ht="15" customHeight="1" x14ac:dyDescent="0.25">
      <c r="A43" s="20">
        <v>37</v>
      </c>
      <c r="B43" s="1" t="s">
        <v>50</v>
      </c>
      <c r="C43" s="22">
        <v>0</v>
      </c>
      <c r="D43" s="65">
        <f t="shared" si="0"/>
        <v>0</v>
      </c>
      <c r="E43" s="65">
        <f t="shared" si="4"/>
        <v>0</v>
      </c>
      <c r="F43" s="65">
        <f t="shared" si="5"/>
        <v>0</v>
      </c>
      <c r="G43" s="65">
        <f t="shared" si="6"/>
        <v>0</v>
      </c>
    </row>
    <row r="44" spans="1:7" ht="15" customHeight="1" x14ac:dyDescent="0.25">
      <c r="A44" s="20">
        <v>38</v>
      </c>
      <c r="B44" s="1" t="s">
        <v>51</v>
      </c>
      <c r="C44" s="22">
        <v>0</v>
      </c>
      <c r="D44" s="65">
        <f t="shared" si="0"/>
        <v>0</v>
      </c>
      <c r="E44" s="65">
        <f t="shared" si="4"/>
        <v>0</v>
      </c>
      <c r="F44" s="65">
        <f t="shared" si="5"/>
        <v>0</v>
      </c>
      <c r="G44" s="65">
        <f t="shared" si="6"/>
        <v>0</v>
      </c>
    </row>
    <row r="45" spans="1:7" ht="15" customHeight="1" x14ac:dyDescent="0.25">
      <c r="A45" s="20">
        <v>39</v>
      </c>
      <c r="B45" s="1" t="s">
        <v>52</v>
      </c>
      <c r="C45" s="22">
        <v>0</v>
      </c>
      <c r="D45" s="65">
        <f t="shared" si="0"/>
        <v>0</v>
      </c>
      <c r="E45" s="65">
        <f t="shared" si="4"/>
        <v>0</v>
      </c>
      <c r="F45" s="65">
        <f t="shared" si="5"/>
        <v>0</v>
      </c>
      <c r="G45" s="65">
        <f t="shared" si="6"/>
        <v>0</v>
      </c>
    </row>
    <row r="46" spans="1:7" ht="15" customHeight="1" x14ac:dyDescent="0.25">
      <c r="A46" s="20">
        <v>40</v>
      </c>
      <c r="B46" s="1" t="s">
        <v>53</v>
      </c>
      <c r="C46" s="22">
        <v>3304369.34</v>
      </c>
      <c r="D46" s="65">
        <f t="shared" si="0"/>
        <v>826092.34</v>
      </c>
      <c r="E46" s="65">
        <f t="shared" si="4"/>
        <v>826092.34</v>
      </c>
      <c r="F46" s="65">
        <f t="shared" si="5"/>
        <v>826092.34</v>
      </c>
      <c r="G46" s="65">
        <f t="shared" si="6"/>
        <v>826092.32000000018</v>
      </c>
    </row>
    <row r="47" spans="1:7" ht="15" customHeight="1" x14ac:dyDescent="0.25">
      <c r="A47" s="20">
        <v>41</v>
      </c>
      <c r="B47" s="1" t="s">
        <v>54</v>
      </c>
      <c r="C47" s="22">
        <v>10643052.050000001</v>
      </c>
      <c r="D47" s="65">
        <f t="shared" si="0"/>
        <v>2660763.0099999998</v>
      </c>
      <c r="E47" s="65">
        <f t="shared" si="4"/>
        <v>2660763.0099999998</v>
      </c>
      <c r="F47" s="65">
        <f t="shared" si="5"/>
        <v>2660763.0099999998</v>
      </c>
      <c r="G47" s="65">
        <f t="shared" si="6"/>
        <v>2660763.0200000014</v>
      </c>
    </row>
    <row r="48" spans="1:7" ht="15" customHeight="1" x14ac:dyDescent="0.25">
      <c r="A48" s="20">
        <v>42</v>
      </c>
      <c r="B48" s="1" t="s">
        <v>55</v>
      </c>
      <c r="C48" s="22">
        <v>11092746.630000001</v>
      </c>
      <c r="D48" s="65">
        <f t="shared" si="0"/>
        <v>2773186.66</v>
      </c>
      <c r="E48" s="65">
        <f t="shared" si="4"/>
        <v>2773186.66</v>
      </c>
      <c r="F48" s="65">
        <f t="shared" si="5"/>
        <v>2773186.66</v>
      </c>
      <c r="G48" s="65">
        <f t="shared" si="6"/>
        <v>2773186.6500000004</v>
      </c>
    </row>
    <row r="49" spans="1:7" ht="15" customHeight="1" x14ac:dyDescent="0.25">
      <c r="A49" s="20">
        <v>43</v>
      </c>
      <c r="B49" s="1" t="s">
        <v>56</v>
      </c>
      <c r="C49" s="22">
        <v>1321747.74</v>
      </c>
      <c r="D49" s="65">
        <f t="shared" si="0"/>
        <v>330436.94</v>
      </c>
      <c r="E49" s="65">
        <f t="shared" si="4"/>
        <v>330436.94</v>
      </c>
      <c r="F49" s="65">
        <f t="shared" si="5"/>
        <v>330436.94</v>
      </c>
      <c r="G49" s="65">
        <f t="shared" si="6"/>
        <v>330436.9200000001</v>
      </c>
    </row>
    <row r="50" spans="1:7" ht="15" customHeight="1" x14ac:dyDescent="0.25">
      <c r="A50" s="20">
        <v>44</v>
      </c>
      <c r="B50" s="1" t="s">
        <v>57</v>
      </c>
      <c r="C50" s="22">
        <v>5869433.71</v>
      </c>
      <c r="D50" s="65">
        <f t="shared" si="0"/>
        <v>1467358.43</v>
      </c>
      <c r="E50" s="65">
        <f t="shared" si="4"/>
        <v>1467358.43</v>
      </c>
      <c r="F50" s="65">
        <f t="shared" si="5"/>
        <v>1467358.43</v>
      </c>
      <c r="G50" s="65">
        <f t="shared" si="6"/>
        <v>1467358.4200000006</v>
      </c>
    </row>
    <row r="51" spans="1:7" ht="15" customHeight="1" x14ac:dyDescent="0.25">
      <c r="A51" s="20">
        <v>45</v>
      </c>
      <c r="B51" s="1" t="s">
        <v>58</v>
      </c>
      <c r="C51" s="22">
        <v>0</v>
      </c>
      <c r="D51" s="65">
        <f t="shared" si="0"/>
        <v>0</v>
      </c>
      <c r="E51" s="65">
        <f t="shared" si="4"/>
        <v>0</v>
      </c>
      <c r="F51" s="65">
        <f t="shared" si="5"/>
        <v>0</v>
      </c>
      <c r="G51" s="65">
        <f t="shared" si="6"/>
        <v>0</v>
      </c>
    </row>
    <row r="52" spans="1:7" ht="15" customHeight="1" x14ac:dyDescent="0.25">
      <c r="A52" s="20">
        <v>46</v>
      </c>
      <c r="B52" s="1" t="s">
        <v>59</v>
      </c>
      <c r="C52" s="22">
        <v>0</v>
      </c>
      <c r="D52" s="65">
        <f t="shared" si="0"/>
        <v>0</v>
      </c>
      <c r="E52" s="65">
        <f t="shared" si="4"/>
        <v>0</v>
      </c>
      <c r="F52" s="65">
        <f t="shared" si="5"/>
        <v>0</v>
      </c>
      <c r="G52" s="65">
        <f t="shared" si="6"/>
        <v>0</v>
      </c>
    </row>
    <row r="53" spans="1:7" ht="15" customHeight="1" x14ac:dyDescent="0.25">
      <c r="A53" s="20">
        <v>47</v>
      </c>
      <c r="B53" s="1" t="s">
        <v>60</v>
      </c>
      <c r="C53" s="22">
        <v>8745544.0899999999</v>
      </c>
      <c r="D53" s="65">
        <f t="shared" si="0"/>
        <v>2186386.02</v>
      </c>
      <c r="E53" s="65">
        <f t="shared" si="4"/>
        <v>2186386.02</v>
      </c>
      <c r="F53" s="65">
        <f t="shared" si="5"/>
        <v>2186386.02</v>
      </c>
      <c r="G53" s="65">
        <f t="shared" si="6"/>
        <v>2186386.0300000007</v>
      </c>
    </row>
    <row r="54" spans="1:7" ht="15" customHeight="1" x14ac:dyDescent="0.25">
      <c r="A54" s="20">
        <v>48</v>
      </c>
      <c r="B54" s="1" t="s">
        <v>61</v>
      </c>
      <c r="C54" s="22">
        <v>0</v>
      </c>
      <c r="D54" s="65">
        <f t="shared" si="0"/>
        <v>0</v>
      </c>
      <c r="E54" s="65">
        <f t="shared" si="4"/>
        <v>0</v>
      </c>
      <c r="F54" s="65">
        <f t="shared" si="5"/>
        <v>0</v>
      </c>
      <c r="G54" s="65">
        <f t="shared" si="6"/>
        <v>0</v>
      </c>
    </row>
    <row r="55" spans="1:7" ht="15" customHeight="1" x14ac:dyDescent="0.25">
      <c r="A55" s="20">
        <v>49</v>
      </c>
      <c r="B55" s="1" t="s">
        <v>62</v>
      </c>
      <c r="C55" s="22">
        <v>0</v>
      </c>
      <c r="D55" s="65">
        <f t="shared" si="0"/>
        <v>0</v>
      </c>
      <c r="E55" s="65">
        <f t="shared" si="4"/>
        <v>0</v>
      </c>
      <c r="F55" s="65">
        <f t="shared" si="5"/>
        <v>0</v>
      </c>
      <c r="G55" s="65">
        <f t="shared" si="6"/>
        <v>0</v>
      </c>
    </row>
    <row r="56" spans="1:7" ht="15" customHeight="1" x14ac:dyDescent="0.25">
      <c r="A56" s="20">
        <v>50</v>
      </c>
      <c r="B56" s="1" t="s">
        <v>63</v>
      </c>
      <c r="C56" s="22">
        <v>0</v>
      </c>
      <c r="D56" s="65">
        <f t="shared" si="0"/>
        <v>0</v>
      </c>
      <c r="E56" s="65">
        <f t="shared" si="4"/>
        <v>0</v>
      </c>
      <c r="F56" s="65">
        <f t="shared" si="5"/>
        <v>0</v>
      </c>
      <c r="G56" s="65">
        <f t="shared" si="6"/>
        <v>0</v>
      </c>
    </row>
    <row r="57" spans="1:7" ht="15" customHeight="1" x14ac:dyDescent="0.25">
      <c r="A57" s="20">
        <v>51</v>
      </c>
      <c r="B57" s="1" t="s">
        <v>64</v>
      </c>
      <c r="C57" s="22">
        <v>0</v>
      </c>
      <c r="D57" s="65">
        <f t="shared" si="0"/>
        <v>0</v>
      </c>
      <c r="E57" s="65">
        <f t="shared" si="4"/>
        <v>0</v>
      </c>
      <c r="F57" s="65">
        <f t="shared" si="5"/>
        <v>0</v>
      </c>
      <c r="G57" s="65">
        <f t="shared" si="6"/>
        <v>0</v>
      </c>
    </row>
    <row r="58" spans="1:7" ht="15" customHeight="1" x14ac:dyDescent="0.25">
      <c r="A58" s="20">
        <v>52</v>
      </c>
      <c r="B58" s="1" t="s">
        <v>65</v>
      </c>
      <c r="C58" s="22">
        <v>0</v>
      </c>
      <c r="D58" s="65">
        <f t="shared" si="0"/>
        <v>0</v>
      </c>
      <c r="E58" s="65">
        <f t="shared" si="4"/>
        <v>0</v>
      </c>
      <c r="F58" s="65">
        <f t="shared" si="5"/>
        <v>0</v>
      </c>
      <c r="G58" s="65">
        <f t="shared" si="6"/>
        <v>0</v>
      </c>
    </row>
    <row r="59" spans="1:7" ht="15" customHeight="1" x14ac:dyDescent="0.25">
      <c r="A59" s="20">
        <v>53</v>
      </c>
      <c r="B59" s="1" t="s">
        <v>66</v>
      </c>
      <c r="C59" s="22">
        <v>0</v>
      </c>
      <c r="D59" s="65">
        <f t="shared" si="0"/>
        <v>0</v>
      </c>
      <c r="E59" s="65">
        <f t="shared" si="4"/>
        <v>0</v>
      </c>
      <c r="F59" s="65">
        <f t="shared" si="5"/>
        <v>0</v>
      </c>
      <c r="G59" s="65">
        <f t="shared" si="6"/>
        <v>0</v>
      </c>
    </row>
    <row r="60" spans="1:7" ht="15" customHeight="1" x14ac:dyDescent="0.25">
      <c r="A60" s="20">
        <v>54</v>
      </c>
      <c r="B60" s="2" t="s">
        <v>67</v>
      </c>
      <c r="C60" s="22">
        <v>0</v>
      </c>
      <c r="D60" s="65">
        <f t="shared" si="0"/>
        <v>0</v>
      </c>
      <c r="E60" s="65">
        <f t="shared" si="4"/>
        <v>0</v>
      </c>
      <c r="F60" s="65">
        <f t="shared" si="5"/>
        <v>0</v>
      </c>
      <c r="G60" s="65">
        <f t="shared" si="6"/>
        <v>0</v>
      </c>
    </row>
    <row r="61" spans="1:7" ht="15" customHeight="1" x14ac:dyDescent="0.25">
      <c r="A61" s="20">
        <v>55</v>
      </c>
      <c r="B61" s="1" t="s">
        <v>68</v>
      </c>
      <c r="C61" s="22">
        <v>0</v>
      </c>
      <c r="D61" s="65">
        <f t="shared" si="0"/>
        <v>0</v>
      </c>
      <c r="E61" s="65">
        <f t="shared" si="4"/>
        <v>0</v>
      </c>
      <c r="F61" s="65">
        <f t="shared" si="5"/>
        <v>0</v>
      </c>
      <c r="G61" s="65">
        <f t="shared" si="6"/>
        <v>0</v>
      </c>
    </row>
    <row r="62" spans="1:7" ht="15" customHeight="1" x14ac:dyDescent="0.25">
      <c r="A62" s="20">
        <v>56</v>
      </c>
      <c r="B62" s="2" t="s">
        <v>69</v>
      </c>
      <c r="C62" s="22">
        <v>0</v>
      </c>
      <c r="D62" s="65">
        <f t="shared" si="0"/>
        <v>0</v>
      </c>
      <c r="E62" s="65">
        <f t="shared" si="4"/>
        <v>0</v>
      </c>
      <c r="F62" s="65">
        <f t="shared" si="5"/>
        <v>0</v>
      </c>
      <c r="G62" s="65">
        <f t="shared" si="6"/>
        <v>0</v>
      </c>
    </row>
    <row r="63" spans="1:7" ht="15" customHeight="1" x14ac:dyDescent="0.25">
      <c r="A63" s="20">
        <v>57</v>
      </c>
      <c r="B63" s="2" t="s">
        <v>70</v>
      </c>
      <c r="C63" s="22">
        <v>0</v>
      </c>
      <c r="D63" s="65">
        <f t="shared" si="0"/>
        <v>0</v>
      </c>
      <c r="E63" s="65">
        <f t="shared" si="4"/>
        <v>0</v>
      </c>
      <c r="F63" s="65">
        <f t="shared" si="5"/>
        <v>0</v>
      </c>
      <c r="G63" s="65">
        <f t="shared" si="6"/>
        <v>0</v>
      </c>
    </row>
    <row r="64" spans="1:7" ht="15" customHeight="1" x14ac:dyDescent="0.25">
      <c r="A64" s="20">
        <v>58</v>
      </c>
      <c r="B64" s="2" t="s">
        <v>71</v>
      </c>
      <c r="C64" s="22">
        <v>0</v>
      </c>
      <c r="D64" s="65">
        <f t="shared" si="0"/>
        <v>0</v>
      </c>
      <c r="E64" s="65">
        <f t="shared" si="4"/>
        <v>0</v>
      </c>
      <c r="F64" s="65">
        <f t="shared" si="5"/>
        <v>0</v>
      </c>
      <c r="G64" s="65">
        <f t="shared" si="6"/>
        <v>0</v>
      </c>
    </row>
    <row r="65" spans="1:7" ht="15" customHeight="1" x14ac:dyDescent="0.25">
      <c r="A65" s="20">
        <v>59</v>
      </c>
      <c r="B65" s="2" t="s">
        <v>72</v>
      </c>
      <c r="C65" s="22">
        <v>0</v>
      </c>
      <c r="D65" s="65">
        <f t="shared" si="0"/>
        <v>0</v>
      </c>
      <c r="E65" s="65">
        <f t="shared" si="4"/>
        <v>0</v>
      </c>
      <c r="F65" s="65">
        <f t="shared" si="5"/>
        <v>0</v>
      </c>
      <c r="G65" s="65">
        <f t="shared" si="6"/>
        <v>0</v>
      </c>
    </row>
    <row r="66" spans="1:7" ht="15" customHeight="1" x14ac:dyDescent="0.25">
      <c r="A66" s="20">
        <v>60</v>
      </c>
      <c r="B66" s="1" t="s">
        <v>89</v>
      </c>
      <c r="C66" s="22">
        <v>50000000</v>
      </c>
      <c r="D66" s="65">
        <f t="shared" si="0"/>
        <v>12500000</v>
      </c>
      <c r="E66" s="65">
        <f t="shared" si="4"/>
        <v>12500000</v>
      </c>
      <c r="F66" s="65">
        <f t="shared" si="5"/>
        <v>12500000</v>
      </c>
      <c r="G66" s="65">
        <f t="shared" si="6"/>
        <v>12500000</v>
      </c>
    </row>
    <row r="67" spans="1:7" s="14" customFormat="1" ht="15.75" customHeight="1" x14ac:dyDescent="0.25">
      <c r="A67" s="23"/>
      <c r="B67" s="25" t="s">
        <v>73</v>
      </c>
      <c r="C67" s="26">
        <f t="shared" ref="C67:G67" si="7">SUM(C7:C66)</f>
        <v>1615882509.9999993</v>
      </c>
      <c r="D67" s="26">
        <f t="shared" si="7"/>
        <v>403970627.54999977</v>
      </c>
      <c r="E67" s="26">
        <f t="shared" si="7"/>
        <v>403970627.54999977</v>
      </c>
      <c r="F67" s="26">
        <f t="shared" si="7"/>
        <v>403970627.54999977</v>
      </c>
      <c r="G67" s="26">
        <f t="shared" si="7"/>
        <v>403970627.34999996</v>
      </c>
    </row>
    <row r="68" spans="1:7" x14ac:dyDescent="0.25">
      <c r="C68" s="27"/>
    </row>
    <row r="69" spans="1:7" x14ac:dyDescent="0.25">
      <c r="C69" s="27"/>
    </row>
  </sheetData>
  <sheetProtection formatCells="0" formatColumns="0" formatRows="0" insertColumns="0" insertRows="0" insertHyperlinks="0" deleteColumns="0" deleteRows="0" sort="0" autoFilter="0" pivotTables="0"/>
  <mergeCells count="8">
    <mergeCell ref="E5:E6"/>
    <mergeCell ref="F5:F6"/>
    <mergeCell ref="G5:G6"/>
    <mergeCell ref="D4:G4"/>
    <mergeCell ref="A4:A6"/>
    <mergeCell ref="B4:B6"/>
    <mergeCell ref="C4:C6"/>
    <mergeCell ref="D5:D6"/>
  </mergeCells>
  <pageMargins left="0.70866141732282995" right="0.70866141732282995" top="0.74803149606299002" bottom="0.74803149606299002" header="0.31496062992126" footer="0.31496062992126"/>
  <pageSetup paperSize="9" scale="33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U67"/>
  <sheetViews>
    <sheetView workbookViewId="0">
      <pane xSplit="2" ySplit="6" topLeftCell="C61" activePane="bottomRight" state="frozen"/>
      <selection pane="topRight"/>
      <selection pane="bottomLeft"/>
      <selection pane="bottomRight" activeCell="I75" sqref="I75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7" width="18.5703125" style="49" customWidth="1"/>
    <col min="8" max="8" width="17.28515625" style="30" customWidth="1"/>
    <col min="9" max="9" width="18.42578125" style="30" customWidth="1"/>
    <col min="10" max="11" width="18" style="30" customWidth="1"/>
    <col min="12" max="12" width="18.42578125" style="11" hidden="1" customWidth="1"/>
    <col min="13" max="16" width="16" style="12" hidden="1" customWidth="1"/>
    <col min="17" max="17" width="17.85546875" style="11" hidden="1" customWidth="1"/>
    <col min="18" max="21" width="16" style="12" hidden="1" customWidth="1"/>
  </cols>
  <sheetData>
    <row r="1" spans="1:21" x14ac:dyDescent="0.25">
      <c r="K1" s="13" t="s">
        <v>85</v>
      </c>
      <c r="P1" s="13"/>
    </row>
    <row r="3" spans="1:21" s="14" customFormat="1" ht="15" customHeight="1" x14ac:dyDescent="0.25">
      <c r="A3" s="8" t="s">
        <v>95</v>
      </c>
      <c r="B3" s="24"/>
      <c r="C3" s="15"/>
      <c r="D3" s="15"/>
      <c r="E3" s="15"/>
      <c r="F3" s="15"/>
      <c r="G3" s="50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</row>
    <row r="4" spans="1:21" ht="58.5" customHeight="1" x14ac:dyDescent="0.25">
      <c r="A4" s="97" t="s">
        <v>91</v>
      </c>
      <c r="B4" s="98" t="s">
        <v>3</v>
      </c>
      <c r="C4" s="107" t="s">
        <v>4</v>
      </c>
      <c r="D4" s="108"/>
      <c r="E4" s="108"/>
      <c r="F4" s="109"/>
      <c r="G4" s="99" t="s">
        <v>5</v>
      </c>
      <c r="H4" s="94" t="s">
        <v>6</v>
      </c>
      <c r="I4" s="95"/>
      <c r="J4" s="95"/>
      <c r="K4" s="96"/>
      <c r="L4" s="93" t="s">
        <v>81</v>
      </c>
      <c r="M4" s="93"/>
      <c r="N4" s="93"/>
      <c r="O4" s="93"/>
      <c r="P4" s="93"/>
      <c r="Q4" s="100" t="s">
        <v>82</v>
      </c>
      <c r="R4" s="101"/>
      <c r="S4" s="101"/>
      <c r="T4" s="101"/>
      <c r="U4" s="102"/>
    </row>
    <row r="5" spans="1:21" s="17" customFormat="1" ht="15" customHeight="1" x14ac:dyDescent="0.2">
      <c r="A5" s="97"/>
      <c r="B5" s="98"/>
      <c r="C5" s="110" t="s">
        <v>83</v>
      </c>
      <c r="D5" s="111"/>
      <c r="E5" s="110" t="s">
        <v>84</v>
      </c>
      <c r="F5" s="111"/>
      <c r="G5" s="99"/>
      <c r="H5" s="93" t="s">
        <v>10</v>
      </c>
      <c r="I5" s="93" t="s">
        <v>11</v>
      </c>
      <c r="J5" s="93" t="s">
        <v>12</v>
      </c>
      <c r="K5" s="93" t="s">
        <v>13</v>
      </c>
      <c r="L5" s="105" t="s">
        <v>5</v>
      </c>
      <c r="M5" s="94" t="s">
        <v>7</v>
      </c>
      <c r="N5" s="95"/>
      <c r="O5" s="95"/>
      <c r="P5" s="96"/>
      <c r="Q5" s="103" t="s">
        <v>5</v>
      </c>
      <c r="R5" s="94" t="s">
        <v>7</v>
      </c>
      <c r="S5" s="95"/>
      <c r="T5" s="95"/>
      <c r="U5" s="96"/>
    </row>
    <row r="6" spans="1:21" s="19" customFormat="1" ht="14.25" x14ac:dyDescent="0.2">
      <c r="A6" s="97"/>
      <c r="B6" s="98"/>
      <c r="C6" s="18" t="s">
        <v>8</v>
      </c>
      <c r="D6" s="18" t="s">
        <v>9</v>
      </c>
      <c r="E6" s="18" t="s">
        <v>8</v>
      </c>
      <c r="F6" s="18" t="s">
        <v>9</v>
      </c>
      <c r="G6" s="99"/>
      <c r="H6" s="93"/>
      <c r="I6" s="93"/>
      <c r="J6" s="93"/>
      <c r="K6" s="93"/>
      <c r="L6" s="106"/>
      <c r="M6" s="36" t="s">
        <v>10</v>
      </c>
      <c r="N6" s="36" t="s">
        <v>11</v>
      </c>
      <c r="O6" s="36" t="s">
        <v>12</v>
      </c>
      <c r="P6" s="36" t="s">
        <v>13</v>
      </c>
      <c r="Q6" s="104"/>
      <c r="R6" s="36" t="s">
        <v>10</v>
      </c>
      <c r="S6" s="36" t="s">
        <v>11</v>
      </c>
      <c r="T6" s="36" t="s">
        <v>12</v>
      </c>
      <c r="U6" s="36" t="s">
        <v>13</v>
      </c>
    </row>
    <row r="7" spans="1:21" ht="15" customHeight="1" x14ac:dyDescent="0.25">
      <c r="A7" s="20">
        <v>1</v>
      </c>
      <c r="B7" s="1" t="s">
        <v>14</v>
      </c>
      <c r="C7" s="35"/>
      <c r="D7" s="35"/>
      <c r="E7" s="21"/>
      <c r="F7" s="21"/>
      <c r="G7" s="51">
        <v>95094140.010000005</v>
      </c>
      <c r="H7" s="65">
        <f t="shared" ref="H7:H66" si="0">ROUND(G7/4,2)</f>
        <v>23773535</v>
      </c>
      <c r="I7" s="65">
        <f t="shared" ref="I7" si="1">ROUND(G7/4,2)</f>
        <v>23773535</v>
      </c>
      <c r="J7" s="65">
        <f t="shared" ref="J7" si="2">ROUND(G7/4,2)</f>
        <v>23773535</v>
      </c>
      <c r="K7" s="65">
        <f t="shared" ref="K7" si="3">G7-H7-I7-J7</f>
        <v>23773535.010000005</v>
      </c>
      <c r="L7" s="22"/>
      <c r="M7" s="22"/>
      <c r="N7" s="22"/>
      <c r="O7" s="22"/>
      <c r="P7" s="22"/>
      <c r="Q7" s="22"/>
      <c r="R7" s="22"/>
      <c r="S7" s="22"/>
      <c r="T7" s="22"/>
      <c r="U7" s="22"/>
    </row>
    <row r="8" spans="1:21" ht="15" customHeight="1" x14ac:dyDescent="0.25">
      <c r="A8" s="20">
        <v>2</v>
      </c>
      <c r="B8" s="1" t="s">
        <v>15</v>
      </c>
      <c r="C8" s="35"/>
      <c r="D8" s="35"/>
      <c r="E8" s="21"/>
      <c r="F8" s="21"/>
      <c r="G8" s="51">
        <v>59394013.859999999</v>
      </c>
      <c r="H8" s="65">
        <f t="shared" si="0"/>
        <v>14848503.470000001</v>
      </c>
      <c r="I8" s="65">
        <f t="shared" ref="I8:I66" si="4">ROUND(G8/4,2)</f>
        <v>14848503.470000001</v>
      </c>
      <c r="J8" s="65">
        <f t="shared" ref="J8:J66" si="5">ROUND(G8/4,2)</f>
        <v>14848503.470000001</v>
      </c>
      <c r="K8" s="65">
        <f t="shared" ref="K8:K66" si="6">G8-H8-I8-J8</f>
        <v>14848503.450000001</v>
      </c>
      <c r="L8" s="22"/>
      <c r="M8" s="22"/>
      <c r="N8" s="22"/>
      <c r="O8" s="22"/>
      <c r="P8" s="22"/>
      <c r="Q8" s="22"/>
      <c r="R8" s="22"/>
      <c r="S8" s="22"/>
      <c r="T8" s="22"/>
      <c r="U8" s="22"/>
    </row>
    <row r="9" spans="1:21" ht="15" customHeight="1" x14ac:dyDescent="0.25">
      <c r="A9" s="20">
        <v>3</v>
      </c>
      <c r="B9" s="1" t="s">
        <v>16</v>
      </c>
      <c r="C9" s="35"/>
      <c r="D9" s="35"/>
      <c r="E9" s="21"/>
      <c r="F9" s="21"/>
      <c r="G9" s="51">
        <v>108993003.63</v>
      </c>
      <c r="H9" s="65">
        <f t="shared" si="0"/>
        <v>27248250.91</v>
      </c>
      <c r="I9" s="65">
        <f t="shared" si="4"/>
        <v>27248250.91</v>
      </c>
      <c r="J9" s="65">
        <f t="shared" si="5"/>
        <v>27248250.91</v>
      </c>
      <c r="K9" s="65">
        <f t="shared" si="6"/>
        <v>27248250.900000002</v>
      </c>
      <c r="L9" s="22"/>
      <c r="M9" s="22"/>
      <c r="N9" s="22"/>
      <c r="O9" s="22"/>
      <c r="P9" s="22"/>
      <c r="Q9" s="22"/>
      <c r="R9" s="22"/>
      <c r="S9" s="22"/>
      <c r="T9" s="22"/>
      <c r="U9" s="22"/>
    </row>
    <row r="10" spans="1:21" ht="15" customHeight="1" x14ac:dyDescent="0.25">
      <c r="A10" s="20">
        <v>4</v>
      </c>
      <c r="B10" s="1" t="s">
        <v>17</v>
      </c>
      <c r="C10" s="35"/>
      <c r="D10" s="35"/>
      <c r="E10" s="21"/>
      <c r="F10" s="21"/>
      <c r="G10" s="51">
        <v>90745830.129999995</v>
      </c>
      <c r="H10" s="65">
        <f t="shared" si="0"/>
        <v>22686457.530000001</v>
      </c>
      <c r="I10" s="65">
        <f t="shared" si="4"/>
        <v>22686457.530000001</v>
      </c>
      <c r="J10" s="65">
        <f t="shared" si="5"/>
        <v>22686457.530000001</v>
      </c>
      <c r="K10" s="65">
        <f t="shared" si="6"/>
        <v>22686457.539999992</v>
      </c>
      <c r="L10" s="22"/>
      <c r="M10" s="22"/>
      <c r="N10" s="22"/>
      <c r="O10" s="22"/>
      <c r="P10" s="22"/>
      <c r="Q10" s="22"/>
      <c r="R10" s="22"/>
      <c r="S10" s="22"/>
      <c r="T10" s="22"/>
      <c r="U10" s="22"/>
    </row>
    <row r="11" spans="1:21" ht="15" customHeight="1" x14ac:dyDescent="0.25">
      <c r="A11" s="20">
        <v>5</v>
      </c>
      <c r="B11" s="1" t="s">
        <v>18</v>
      </c>
      <c r="C11" s="35"/>
      <c r="D11" s="35"/>
      <c r="E11" s="21"/>
      <c r="F11" s="21"/>
      <c r="G11" s="51">
        <v>66945489.579999998</v>
      </c>
      <c r="H11" s="65">
        <f t="shared" si="0"/>
        <v>16736372.4</v>
      </c>
      <c r="I11" s="65">
        <f t="shared" si="4"/>
        <v>16736372.4</v>
      </c>
      <c r="J11" s="65">
        <f t="shared" si="5"/>
        <v>16736372.4</v>
      </c>
      <c r="K11" s="65">
        <f t="shared" si="6"/>
        <v>16736372.380000001</v>
      </c>
      <c r="L11" s="22"/>
      <c r="M11" s="22"/>
      <c r="N11" s="22"/>
      <c r="O11" s="22"/>
      <c r="P11" s="22"/>
      <c r="Q11" s="22"/>
      <c r="R11" s="22"/>
      <c r="S11" s="22"/>
      <c r="T11" s="22"/>
      <c r="U11" s="22"/>
    </row>
    <row r="12" spans="1:21" ht="15" customHeight="1" x14ac:dyDescent="0.25">
      <c r="A12" s="20">
        <v>6</v>
      </c>
      <c r="B12" s="1" t="s">
        <v>19</v>
      </c>
      <c r="C12" s="35"/>
      <c r="D12" s="35"/>
      <c r="E12" s="21"/>
      <c r="F12" s="21"/>
      <c r="G12" s="51">
        <v>100937666.59</v>
      </c>
      <c r="H12" s="65">
        <f t="shared" si="0"/>
        <v>25234416.649999999</v>
      </c>
      <c r="I12" s="65">
        <f t="shared" si="4"/>
        <v>25234416.649999999</v>
      </c>
      <c r="J12" s="65">
        <f t="shared" si="5"/>
        <v>25234416.649999999</v>
      </c>
      <c r="K12" s="65">
        <f t="shared" si="6"/>
        <v>25234416.640000001</v>
      </c>
      <c r="L12" s="22"/>
      <c r="M12" s="22"/>
      <c r="N12" s="22"/>
      <c r="O12" s="22"/>
      <c r="P12" s="22"/>
      <c r="Q12" s="22"/>
      <c r="R12" s="22"/>
      <c r="S12" s="22"/>
      <c r="T12" s="22"/>
      <c r="U12" s="22"/>
    </row>
    <row r="13" spans="1:21" ht="15" customHeight="1" x14ac:dyDescent="0.25">
      <c r="A13" s="20">
        <v>7</v>
      </c>
      <c r="B13" s="1" t="s">
        <v>20</v>
      </c>
      <c r="C13" s="35"/>
      <c r="D13" s="35"/>
      <c r="E13" s="21"/>
      <c r="F13" s="21"/>
      <c r="G13" s="51">
        <v>80321240.959999993</v>
      </c>
      <c r="H13" s="65">
        <f t="shared" si="0"/>
        <v>20080310.239999998</v>
      </c>
      <c r="I13" s="65">
        <f t="shared" si="4"/>
        <v>20080310.239999998</v>
      </c>
      <c r="J13" s="65">
        <f t="shared" si="5"/>
        <v>20080310.239999998</v>
      </c>
      <c r="K13" s="65">
        <f t="shared" si="6"/>
        <v>20080310.240000006</v>
      </c>
      <c r="L13" s="22"/>
      <c r="M13" s="22"/>
      <c r="N13" s="22"/>
      <c r="O13" s="22"/>
      <c r="P13" s="22"/>
      <c r="Q13" s="22"/>
      <c r="R13" s="22"/>
      <c r="S13" s="22"/>
      <c r="T13" s="22"/>
      <c r="U13" s="22"/>
    </row>
    <row r="14" spans="1:21" ht="15" customHeight="1" x14ac:dyDescent="0.25">
      <c r="A14" s="20">
        <v>8</v>
      </c>
      <c r="B14" s="1" t="s">
        <v>21</v>
      </c>
      <c r="C14" s="35"/>
      <c r="D14" s="35"/>
      <c r="E14" s="21"/>
      <c r="F14" s="21"/>
      <c r="G14" s="51">
        <v>74935828.219999999</v>
      </c>
      <c r="H14" s="65">
        <f t="shared" si="0"/>
        <v>18733957.059999999</v>
      </c>
      <c r="I14" s="65">
        <f t="shared" si="4"/>
        <v>18733957.059999999</v>
      </c>
      <c r="J14" s="65">
        <f t="shared" si="5"/>
        <v>18733957.059999999</v>
      </c>
      <c r="K14" s="65">
        <f t="shared" si="6"/>
        <v>18733957.039999995</v>
      </c>
      <c r="L14" s="22"/>
      <c r="M14" s="22"/>
      <c r="N14" s="22"/>
      <c r="O14" s="22"/>
      <c r="P14" s="22"/>
      <c r="Q14" s="22"/>
      <c r="R14" s="22"/>
      <c r="S14" s="22"/>
      <c r="T14" s="22"/>
      <c r="U14" s="22"/>
    </row>
    <row r="15" spans="1:21" ht="15" customHeight="1" x14ac:dyDescent="0.25">
      <c r="A15" s="20">
        <v>9</v>
      </c>
      <c r="B15" s="1" t="s">
        <v>22</v>
      </c>
      <c r="C15" s="35"/>
      <c r="D15" s="35"/>
      <c r="E15" s="21"/>
      <c r="F15" s="21"/>
      <c r="G15" s="51">
        <v>38302323.25</v>
      </c>
      <c r="H15" s="65">
        <f t="shared" si="0"/>
        <v>9575580.8100000005</v>
      </c>
      <c r="I15" s="65">
        <f t="shared" si="4"/>
        <v>9575580.8100000005</v>
      </c>
      <c r="J15" s="65">
        <f t="shared" si="5"/>
        <v>9575580.8100000005</v>
      </c>
      <c r="K15" s="65">
        <f t="shared" si="6"/>
        <v>9575580.8199999947</v>
      </c>
      <c r="L15" s="22"/>
      <c r="M15" s="22"/>
      <c r="N15" s="22"/>
      <c r="O15" s="22"/>
      <c r="P15" s="22"/>
      <c r="Q15" s="22"/>
      <c r="R15" s="22"/>
      <c r="S15" s="22"/>
      <c r="T15" s="22"/>
      <c r="U15" s="22"/>
    </row>
    <row r="16" spans="1:21" ht="15.95" customHeight="1" x14ac:dyDescent="0.25">
      <c r="A16" s="20">
        <v>10</v>
      </c>
      <c r="B16" s="1" t="s">
        <v>23</v>
      </c>
      <c r="C16" s="35"/>
      <c r="D16" s="35"/>
      <c r="E16" s="21"/>
      <c r="F16" s="21"/>
      <c r="G16" s="51">
        <v>39545139.603</v>
      </c>
      <c r="H16" s="65">
        <f t="shared" si="0"/>
        <v>9886284.9000000004</v>
      </c>
      <c r="I16" s="65">
        <f t="shared" si="4"/>
        <v>9886284.9000000004</v>
      </c>
      <c r="J16" s="65">
        <f t="shared" si="5"/>
        <v>9886284.9000000004</v>
      </c>
      <c r="K16" s="65">
        <f t="shared" si="6"/>
        <v>9886284.9030000027</v>
      </c>
      <c r="L16" s="22"/>
      <c r="M16" s="22"/>
      <c r="N16" s="22"/>
      <c r="O16" s="22"/>
      <c r="P16" s="22"/>
      <c r="Q16" s="22"/>
      <c r="R16" s="22"/>
      <c r="S16" s="22"/>
      <c r="T16" s="22"/>
      <c r="U16" s="22"/>
    </row>
    <row r="17" spans="1:21" ht="15" customHeight="1" x14ac:dyDescent="0.25">
      <c r="A17" s="20">
        <v>11</v>
      </c>
      <c r="B17" s="1" t="s">
        <v>24</v>
      </c>
      <c r="C17" s="35"/>
      <c r="D17" s="35"/>
      <c r="E17" s="21"/>
      <c r="F17" s="21"/>
      <c r="G17" s="51">
        <v>129285825.33</v>
      </c>
      <c r="H17" s="65">
        <f t="shared" si="0"/>
        <v>32321456.329999998</v>
      </c>
      <c r="I17" s="65">
        <f t="shared" si="4"/>
        <v>32321456.329999998</v>
      </c>
      <c r="J17" s="65">
        <f t="shared" si="5"/>
        <v>32321456.329999998</v>
      </c>
      <c r="K17" s="65">
        <f t="shared" si="6"/>
        <v>32321456.340000004</v>
      </c>
      <c r="L17" s="22"/>
      <c r="M17" s="22"/>
      <c r="N17" s="22"/>
      <c r="O17" s="22"/>
      <c r="P17" s="22"/>
      <c r="Q17" s="22"/>
      <c r="R17" s="22"/>
      <c r="S17" s="22"/>
      <c r="T17" s="22"/>
      <c r="U17" s="22"/>
    </row>
    <row r="18" spans="1:21" ht="15" customHeight="1" x14ac:dyDescent="0.25">
      <c r="A18" s="20">
        <v>12</v>
      </c>
      <c r="B18" s="1" t="s">
        <v>25</v>
      </c>
      <c r="C18" s="35"/>
      <c r="D18" s="35"/>
      <c r="E18" s="21"/>
      <c r="F18" s="21"/>
      <c r="G18" s="51">
        <v>788976554.28999996</v>
      </c>
      <c r="H18" s="65">
        <f t="shared" si="0"/>
        <v>197244138.56999999</v>
      </c>
      <c r="I18" s="65">
        <f t="shared" si="4"/>
        <v>197244138.56999999</v>
      </c>
      <c r="J18" s="65">
        <f t="shared" si="5"/>
        <v>197244138.56999999</v>
      </c>
      <c r="K18" s="65">
        <f t="shared" si="6"/>
        <v>197244138.58000004</v>
      </c>
      <c r="L18" s="22"/>
      <c r="M18" s="22"/>
      <c r="N18" s="22"/>
      <c r="O18" s="22"/>
      <c r="P18" s="22"/>
      <c r="Q18" s="22"/>
      <c r="R18" s="22"/>
      <c r="S18" s="22"/>
      <c r="T18" s="22"/>
      <c r="U18" s="22"/>
    </row>
    <row r="19" spans="1:21" ht="15" customHeight="1" x14ac:dyDescent="0.25">
      <c r="A19" s="20">
        <v>13</v>
      </c>
      <c r="B19" s="1" t="s">
        <v>26</v>
      </c>
      <c r="C19" s="35"/>
      <c r="D19" s="35"/>
      <c r="E19" s="21"/>
      <c r="F19" s="21"/>
      <c r="G19" s="51">
        <v>633734292.52999997</v>
      </c>
      <c r="H19" s="65">
        <f t="shared" si="0"/>
        <v>158433573.13</v>
      </c>
      <c r="I19" s="65">
        <f t="shared" si="4"/>
        <v>158433573.13</v>
      </c>
      <c r="J19" s="65">
        <f t="shared" si="5"/>
        <v>158433573.13</v>
      </c>
      <c r="K19" s="65">
        <f t="shared" si="6"/>
        <v>158433573.13999999</v>
      </c>
      <c r="L19" s="22"/>
      <c r="M19" s="22"/>
      <c r="N19" s="22"/>
      <c r="O19" s="22"/>
      <c r="P19" s="22"/>
      <c r="Q19" s="22"/>
      <c r="R19" s="22"/>
      <c r="S19" s="22"/>
      <c r="T19" s="22"/>
      <c r="U19" s="22"/>
    </row>
    <row r="20" spans="1:21" ht="15" customHeight="1" x14ac:dyDescent="0.25">
      <c r="A20" s="20">
        <v>14</v>
      </c>
      <c r="B20" s="1" t="s">
        <v>27</v>
      </c>
      <c r="C20" s="35"/>
      <c r="D20" s="35"/>
      <c r="E20" s="21"/>
      <c r="F20" s="21"/>
      <c r="G20" s="51">
        <v>258608909.44</v>
      </c>
      <c r="H20" s="65">
        <f t="shared" si="0"/>
        <v>64652227.359999999</v>
      </c>
      <c r="I20" s="65">
        <f t="shared" si="4"/>
        <v>64652227.359999999</v>
      </c>
      <c r="J20" s="65">
        <f t="shared" si="5"/>
        <v>64652227.359999999</v>
      </c>
      <c r="K20" s="65">
        <f t="shared" si="6"/>
        <v>64652227.359999985</v>
      </c>
      <c r="L20" s="22"/>
      <c r="M20" s="22"/>
      <c r="N20" s="22"/>
      <c r="O20" s="22"/>
      <c r="P20" s="22"/>
      <c r="Q20" s="22"/>
      <c r="R20" s="22"/>
      <c r="S20" s="22"/>
      <c r="T20" s="22"/>
      <c r="U20" s="22"/>
    </row>
    <row r="21" spans="1:21" ht="15" customHeight="1" x14ac:dyDescent="0.25">
      <c r="A21" s="20">
        <v>15</v>
      </c>
      <c r="B21" s="1" t="s">
        <v>28</v>
      </c>
      <c r="C21" s="35"/>
      <c r="D21" s="35"/>
      <c r="E21" s="21"/>
      <c r="F21" s="21"/>
      <c r="G21" s="51">
        <v>232054790.38</v>
      </c>
      <c r="H21" s="65">
        <f t="shared" si="0"/>
        <v>58013697.600000001</v>
      </c>
      <c r="I21" s="65">
        <f t="shared" si="4"/>
        <v>58013697.600000001</v>
      </c>
      <c r="J21" s="65">
        <f t="shared" si="5"/>
        <v>58013697.600000001</v>
      </c>
      <c r="K21" s="65">
        <f t="shared" si="6"/>
        <v>58013697.580000006</v>
      </c>
      <c r="L21" s="22"/>
      <c r="M21" s="22"/>
      <c r="N21" s="22"/>
      <c r="O21" s="22"/>
      <c r="P21" s="22"/>
      <c r="Q21" s="22"/>
      <c r="R21" s="22"/>
      <c r="S21" s="22"/>
      <c r="T21" s="22"/>
      <c r="U21" s="22"/>
    </row>
    <row r="22" spans="1:21" ht="15" customHeight="1" x14ac:dyDescent="0.25">
      <c r="A22" s="20">
        <v>16</v>
      </c>
      <c r="B22" s="1" t="s">
        <v>29</v>
      </c>
      <c r="C22" s="35"/>
      <c r="D22" s="35"/>
      <c r="E22" s="21"/>
      <c r="F22" s="21"/>
      <c r="G22" s="51">
        <v>668132299.65999997</v>
      </c>
      <c r="H22" s="65">
        <f t="shared" si="0"/>
        <v>167033074.91999999</v>
      </c>
      <c r="I22" s="65">
        <f t="shared" si="4"/>
        <v>167033074.91999999</v>
      </c>
      <c r="J22" s="65">
        <f t="shared" si="5"/>
        <v>167033074.91999999</v>
      </c>
      <c r="K22" s="65">
        <f t="shared" si="6"/>
        <v>167033074.90000007</v>
      </c>
      <c r="L22" s="22"/>
      <c r="M22" s="22"/>
      <c r="N22" s="22"/>
      <c r="O22" s="22"/>
      <c r="P22" s="22"/>
      <c r="Q22" s="22"/>
      <c r="R22" s="22"/>
      <c r="S22" s="22"/>
      <c r="T22" s="22"/>
      <c r="U22" s="22"/>
    </row>
    <row r="23" spans="1:21" ht="15" customHeight="1" x14ac:dyDescent="0.25">
      <c r="A23" s="20">
        <v>17</v>
      </c>
      <c r="B23" s="1" t="s">
        <v>30</v>
      </c>
      <c r="C23" s="35"/>
      <c r="D23" s="35"/>
      <c r="E23" s="21"/>
      <c r="F23" s="21"/>
      <c r="G23" s="51">
        <v>200541361.74000001</v>
      </c>
      <c r="H23" s="65">
        <f t="shared" si="0"/>
        <v>50135340.439999998</v>
      </c>
      <c r="I23" s="65">
        <f t="shared" si="4"/>
        <v>50135340.439999998</v>
      </c>
      <c r="J23" s="65">
        <f t="shared" si="5"/>
        <v>50135340.439999998</v>
      </c>
      <c r="K23" s="65">
        <f t="shared" si="6"/>
        <v>50135340.420000017</v>
      </c>
      <c r="L23" s="22"/>
      <c r="M23" s="22"/>
      <c r="N23" s="22"/>
      <c r="O23" s="22"/>
      <c r="P23" s="22"/>
      <c r="Q23" s="22"/>
      <c r="R23" s="22"/>
      <c r="S23" s="22"/>
      <c r="T23" s="22"/>
      <c r="U23" s="22"/>
    </row>
    <row r="24" spans="1:21" ht="15" customHeight="1" x14ac:dyDescent="0.25">
      <c r="A24" s="20">
        <v>18</v>
      </c>
      <c r="B24" s="1" t="s">
        <v>31</v>
      </c>
      <c r="C24" s="35"/>
      <c r="D24" s="35"/>
      <c r="E24" s="21"/>
      <c r="F24" s="21"/>
      <c r="G24" s="51">
        <v>173947329.16999999</v>
      </c>
      <c r="H24" s="65">
        <f t="shared" si="0"/>
        <v>43486832.289999999</v>
      </c>
      <c r="I24" s="65">
        <f t="shared" si="4"/>
        <v>43486832.289999999</v>
      </c>
      <c r="J24" s="65">
        <f t="shared" si="5"/>
        <v>43486832.289999999</v>
      </c>
      <c r="K24" s="65">
        <f t="shared" si="6"/>
        <v>43486832.300000004</v>
      </c>
      <c r="L24" s="22"/>
      <c r="M24" s="22"/>
      <c r="N24" s="22"/>
      <c r="O24" s="22"/>
      <c r="P24" s="22"/>
      <c r="Q24" s="22"/>
      <c r="R24" s="22"/>
      <c r="S24" s="22"/>
      <c r="T24" s="22"/>
      <c r="U24" s="22"/>
    </row>
    <row r="25" spans="1:21" ht="15" customHeight="1" x14ac:dyDescent="0.25">
      <c r="A25" s="20">
        <v>19</v>
      </c>
      <c r="B25" s="1" t="s">
        <v>32</v>
      </c>
      <c r="C25" s="35"/>
      <c r="D25" s="35"/>
      <c r="E25" s="21"/>
      <c r="F25" s="21"/>
      <c r="G25" s="51">
        <v>44903119.590000004</v>
      </c>
      <c r="H25" s="65">
        <f t="shared" si="0"/>
        <v>11225779.9</v>
      </c>
      <c r="I25" s="65">
        <f t="shared" si="4"/>
        <v>11225779.9</v>
      </c>
      <c r="J25" s="65">
        <f t="shared" si="5"/>
        <v>11225779.9</v>
      </c>
      <c r="K25" s="65">
        <f t="shared" si="6"/>
        <v>11225779.890000006</v>
      </c>
      <c r="L25" s="22"/>
      <c r="M25" s="22"/>
      <c r="N25" s="22"/>
      <c r="O25" s="22"/>
      <c r="P25" s="22"/>
      <c r="Q25" s="22"/>
      <c r="R25" s="22"/>
      <c r="S25" s="22"/>
      <c r="T25" s="22"/>
      <c r="U25" s="22"/>
    </row>
    <row r="26" spans="1:21" ht="15" customHeight="1" x14ac:dyDescent="0.25">
      <c r="A26" s="20">
        <v>20</v>
      </c>
      <c r="B26" s="1" t="s">
        <v>33</v>
      </c>
      <c r="C26" s="35"/>
      <c r="D26" s="35"/>
      <c r="E26" s="21"/>
      <c r="F26" s="21"/>
      <c r="G26" s="51">
        <v>0</v>
      </c>
      <c r="H26" s="65">
        <f t="shared" si="0"/>
        <v>0</v>
      </c>
      <c r="I26" s="65">
        <f t="shared" si="4"/>
        <v>0</v>
      </c>
      <c r="J26" s="65">
        <f t="shared" si="5"/>
        <v>0</v>
      </c>
      <c r="K26" s="65">
        <f t="shared" si="6"/>
        <v>0</v>
      </c>
      <c r="L26" s="22"/>
      <c r="M26" s="22"/>
      <c r="N26" s="22"/>
      <c r="O26" s="22"/>
      <c r="P26" s="22"/>
      <c r="Q26" s="22"/>
      <c r="R26" s="22"/>
      <c r="S26" s="22"/>
      <c r="T26" s="22"/>
      <c r="U26" s="22"/>
    </row>
    <row r="27" spans="1:21" ht="15" customHeight="1" x14ac:dyDescent="0.25">
      <c r="A27" s="20">
        <v>21</v>
      </c>
      <c r="B27" s="1" t="s">
        <v>34</v>
      </c>
      <c r="C27" s="35"/>
      <c r="D27" s="35"/>
      <c r="E27" s="21"/>
      <c r="F27" s="21"/>
      <c r="G27" s="51">
        <v>355944967.94</v>
      </c>
      <c r="H27" s="65">
        <f t="shared" si="0"/>
        <v>88986241.989999995</v>
      </c>
      <c r="I27" s="65">
        <f t="shared" si="4"/>
        <v>88986241.989999995</v>
      </c>
      <c r="J27" s="65">
        <f t="shared" si="5"/>
        <v>88986241.989999995</v>
      </c>
      <c r="K27" s="65">
        <f t="shared" si="6"/>
        <v>88986241.969999984</v>
      </c>
      <c r="L27" s="22"/>
      <c r="M27" s="22"/>
      <c r="N27" s="22"/>
      <c r="O27" s="22"/>
      <c r="P27" s="22"/>
      <c r="Q27" s="22"/>
      <c r="R27" s="22"/>
      <c r="S27" s="22"/>
      <c r="T27" s="22"/>
      <c r="U27" s="22"/>
    </row>
    <row r="28" spans="1:21" ht="15" customHeight="1" x14ac:dyDescent="0.25">
      <c r="A28" s="20">
        <v>22</v>
      </c>
      <c r="B28" s="1" t="s">
        <v>35</v>
      </c>
      <c r="C28" s="35"/>
      <c r="D28" s="35"/>
      <c r="E28" s="21"/>
      <c r="F28" s="21"/>
      <c r="G28" s="51">
        <v>0</v>
      </c>
      <c r="H28" s="65">
        <f t="shared" si="0"/>
        <v>0</v>
      </c>
      <c r="I28" s="65">
        <f t="shared" si="4"/>
        <v>0</v>
      </c>
      <c r="J28" s="65">
        <f t="shared" si="5"/>
        <v>0</v>
      </c>
      <c r="K28" s="65">
        <f t="shared" si="6"/>
        <v>0</v>
      </c>
      <c r="L28" s="22"/>
      <c r="M28" s="22"/>
      <c r="N28" s="22"/>
      <c r="O28" s="22"/>
      <c r="P28" s="22"/>
      <c r="Q28" s="22"/>
      <c r="R28" s="22"/>
      <c r="S28" s="22"/>
      <c r="T28" s="22"/>
      <c r="U28" s="22"/>
    </row>
    <row r="29" spans="1:21" ht="15" customHeight="1" x14ac:dyDescent="0.25">
      <c r="A29" s="20">
        <v>23</v>
      </c>
      <c r="B29" s="1" t="s">
        <v>36</v>
      </c>
      <c r="C29" s="35"/>
      <c r="D29" s="35"/>
      <c r="E29" s="21"/>
      <c r="F29" s="21"/>
      <c r="G29" s="51">
        <v>421669563.12</v>
      </c>
      <c r="H29" s="65">
        <f t="shared" si="0"/>
        <v>105417390.78</v>
      </c>
      <c r="I29" s="65">
        <f t="shared" si="4"/>
        <v>105417390.78</v>
      </c>
      <c r="J29" s="65">
        <f t="shared" si="5"/>
        <v>105417390.78</v>
      </c>
      <c r="K29" s="65">
        <f t="shared" si="6"/>
        <v>105417390.78000003</v>
      </c>
      <c r="L29" s="22"/>
      <c r="M29" s="22"/>
      <c r="N29" s="22"/>
      <c r="O29" s="22"/>
      <c r="P29" s="22"/>
      <c r="Q29" s="22"/>
      <c r="R29" s="22"/>
      <c r="S29" s="22"/>
      <c r="T29" s="22"/>
      <c r="U29" s="22"/>
    </row>
    <row r="30" spans="1:21" ht="15" customHeight="1" x14ac:dyDescent="0.25">
      <c r="A30" s="20">
        <v>24</v>
      </c>
      <c r="B30" s="1" t="s">
        <v>37</v>
      </c>
      <c r="C30" s="35"/>
      <c r="D30" s="35"/>
      <c r="E30" s="21"/>
      <c r="F30" s="21"/>
      <c r="G30" s="51">
        <v>0</v>
      </c>
      <c r="H30" s="65">
        <f t="shared" si="0"/>
        <v>0</v>
      </c>
      <c r="I30" s="65">
        <f t="shared" si="4"/>
        <v>0</v>
      </c>
      <c r="J30" s="65">
        <f t="shared" si="5"/>
        <v>0</v>
      </c>
      <c r="K30" s="65">
        <f t="shared" si="6"/>
        <v>0</v>
      </c>
      <c r="L30" s="22"/>
      <c r="M30" s="22"/>
      <c r="N30" s="22"/>
      <c r="O30" s="22"/>
      <c r="P30" s="22"/>
      <c r="Q30" s="22"/>
      <c r="R30" s="22"/>
      <c r="S30" s="22"/>
      <c r="T30" s="22"/>
      <c r="U30" s="22"/>
    </row>
    <row r="31" spans="1:21" ht="15" customHeight="1" x14ac:dyDescent="0.25">
      <c r="A31" s="20">
        <v>25</v>
      </c>
      <c r="B31" s="1" t="s">
        <v>38</v>
      </c>
      <c r="C31" s="35"/>
      <c r="D31" s="35"/>
      <c r="E31" s="21"/>
      <c r="F31" s="21"/>
      <c r="G31" s="51">
        <v>0</v>
      </c>
      <c r="H31" s="65">
        <f t="shared" si="0"/>
        <v>0</v>
      </c>
      <c r="I31" s="65">
        <f t="shared" si="4"/>
        <v>0</v>
      </c>
      <c r="J31" s="65">
        <f t="shared" si="5"/>
        <v>0</v>
      </c>
      <c r="K31" s="65">
        <f t="shared" si="6"/>
        <v>0</v>
      </c>
      <c r="L31" s="22"/>
      <c r="M31" s="22"/>
      <c r="N31" s="22"/>
      <c r="O31" s="22"/>
      <c r="P31" s="22"/>
      <c r="Q31" s="22"/>
      <c r="R31" s="22"/>
      <c r="S31" s="22"/>
      <c r="T31" s="22"/>
      <c r="U31" s="22"/>
    </row>
    <row r="32" spans="1:21" ht="15" customHeight="1" x14ac:dyDescent="0.25">
      <c r="A32" s="20">
        <v>26</v>
      </c>
      <c r="B32" s="1" t="s">
        <v>39</v>
      </c>
      <c r="C32" s="35"/>
      <c r="D32" s="35"/>
      <c r="E32" s="21"/>
      <c r="F32" s="21"/>
      <c r="G32" s="51">
        <v>0</v>
      </c>
      <c r="H32" s="65">
        <f t="shared" si="0"/>
        <v>0</v>
      </c>
      <c r="I32" s="65">
        <f t="shared" si="4"/>
        <v>0</v>
      </c>
      <c r="J32" s="65">
        <f t="shared" si="5"/>
        <v>0</v>
      </c>
      <c r="K32" s="65">
        <f t="shared" si="6"/>
        <v>0</v>
      </c>
      <c r="L32" s="22"/>
      <c r="M32" s="22"/>
      <c r="N32" s="22"/>
      <c r="O32" s="22"/>
      <c r="P32" s="22"/>
      <c r="Q32" s="22"/>
      <c r="R32" s="22"/>
      <c r="S32" s="22"/>
      <c r="T32" s="22"/>
      <c r="U32" s="22"/>
    </row>
    <row r="33" spans="1:21" ht="15" customHeight="1" x14ac:dyDescent="0.25">
      <c r="A33" s="20">
        <v>27</v>
      </c>
      <c r="B33" s="1" t="s">
        <v>40</v>
      </c>
      <c r="C33" s="35"/>
      <c r="D33" s="35"/>
      <c r="E33" s="21"/>
      <c r="F33" s="21"/>
      <c r="G33" s="51">
        <v>0</v>
      </c>
      <c r="H33" s="65">
        <f t="shared" si="0"/>
        <v>0</v>
      </c>
      <c r="I33" s="65">
        <f t="shared" si="4"/>
        <v>0</v>
      </c>
      <c r="J33" s="65">
        <f t="shared" si="5"/>
        <v>0</v>
      </c>
      <c r="K33" s="65">
        <f t="shared" si="6"/>
        <v>0</v>
      </c>
      <c r="L33" s="22"/>
      <c r="M33" s="22"/>
      <c r="N33" s="22"/>
      <c r="O33" s="22"/>
      <c r="P33" s="22"/>
      <c r="Q33" s="22"/>
      <c r="R33" s="22"/>
      <c r="S33" s="22"/>
      <c r="T33" s="22"/>
      <c r="U33" s="22"/>
    </row>
    <row r="34" spans="1:21" ht="15" customHeight="1" x14ac:dyDescent="0.25">
      <c r="A34" s="20">
        <v>28</v>
      </c>
      <c r="B34" s="1" t="s">
        <v>41</v>
      </c>
      <c r="C34" s="35"/>
      <c r="D34" s="35"/>
      <c r="E34" s="21"/>
      <c r="F34" s="21"/>
      <c r="G34" s="51">
        <v>0</v>
      </c>
      <c r="H34" s="65">
        <f t="shared" si="0"/>
        <v>0</v>
      </c>
      <c r="I34" s="65">
        <f t="shared" si="4"/>
        <v>0</v>
      </c>
      <c r="J34" s="65">
        <f t="shared" si="5"/>
        <v>0</v>
      </c>
      <c r="K34" s="65">
        <f t="shared" si="6"/>
        <v>0</v>
      </c>
      <c r="L34" s="22"/>
      <c r="M34" s="22"/>
      <c r="N34" s="22"/>
      <c r="O34" s="22"/>
      <c r="P34" s="22"/>
      <c r="Q34" s="22"/>
      <c r="R34" s="22"/>
      <c r="S34" s="22"/>
      <c r="T34" s="22"/>
      <c r="U34" s="22"/>
    </row>
    <row r="35" spans="1:21" ht="15" customHeight="1" x14ac:dyDescent="0.25">
      <c r="A35" s="20">
        <v>29</v>
      </c>
      <c r="B35" s="1" t="s">
        <v>42</v>
      </c>
      <c r="C35" s="35"/>
      <c r="D35" s="35"/>
      <c r="E35" s="21"/>
      <c r="F35" s="21"/>
      <c r="G35" s="51">
        <v>285561950.20999998</v>
      </c>
      <c r="H35" s="65">
        <f t="shared" si="0"/>
        <v>71390487.549999997</v>
      </c>
      <c r="I35" s="65">
        <f t="shared" si="4"/>
        <v>71390487.549999997</v>
      </c>
      <c r="J35" s="65">
        <f t="shared" si="5"/>
        <v>71390487.549999997</v>
      </c>
      <c r="K35" s="65">
        <f t="shared" si="6"/>
        <v>71390487.559999958</v>
      </c>
      <c r="L35" s="22"/>
      <c r="M35" s="22"/>
      <c r="N35" s="22"/>
      <c r="O35" s="22"/>
      <c r="P35" s="22"/>
      <c r="Q35" s="22"/>
      <c r="R35" s="22"/>
      <c r="S35" s="22"/>
      <c r="T35" s="22"/>
      <c r="U35" s="22"/>
    </row>
    <row r="36" spans="1:21" ht="29.25" customHeight="1" x14ac:dyDescent="0.25">
      <c r="A36" s="20">
        <v>30</v>
      </c>
      <c r="B36" s="1" t="s">
        <v>43</v>
      </c>
      <c r="C36" s="35"/>
      <c r="D36" s="35"/>
      <c r="E36" s="21"/>
      <c r="F36" s="21"/>
      <c r="G36" s="51">
        <v>71573950.980000004</v>
      </c>
      <c r="H36" s="65">
        <f t="shared" si="0"/>
        <v>17893487.75</v>
      </c>
      <c r="I36" s="65">
        <f t="shared" si="4"/>
        <v>17893487.75</v>
      </c>
      <c r="J36" s="65">
        <f t="shared" si="5"/>
        <v>17893487.75</v>
      </c>
      <c r="K36" s="65">
        <f t="shared" si="6"/>
        <v>17893487.730000004</v>
      </c>
      <c r="L36" s="22"/>
      <c r="M36" s="22"/>
      <c r="N36" s="22"/>
      <c r="O36" s="22"/>
      <c r="P36" s="22"/>
      <c r="Q36" s="22"/>
      <c r="R36" s="22"/>
      <c r="S36" s="22"/>
      <c r="T36" s="22"/>
      <c r="U36" s="22"/>
    </row>
    <row r="37" spans="1:21" ht="15" customHeight="1" x14ac:dyDescent="0.25">
      <c r="A37" s="20">
        <v>31</v>
      </c>
      <c r="B37" s="1" t="s">
        <v>44</v>
      </c>
      <c r="C37" s="35"/>
      <c r="D37" s="35"/>
      <c r="E37" s="21"/>
      <c r="F37" s="21"/>
      <c r="G37" s="51">
        <v>0</v>
      </c>
      <c r="H37" s="65">
        <f t="shared" si="0"/>
        <v>0</v>
      </c>
      <c r="I37" s="65">
        <f t="shared" si="4"/>
        <v>0</v>
      </c>
      <c r="J37" s="65">
        <f t="shared" si="5"/>
        <v>0</v>
      </c>
      <c r="K37" s="65">
        <f t="shared" si="6"/>
        <v>0</v>
      </c>
      <c r="L37" s="22"/>
      <c r="M37" s="22"/>
      <c r="N37" s="22"/>
      <c r="O37" s="22"/>
      <c r="P37" s="22"/>
      <c r="Q37" s="22"/>
      <c r="R37" s="22"/>
      <c r="S37" s="22"/>
      <c r="T37" s="22"/>
      <c r="U37" s="22"/>
    </row>
    <row r="38" spans="1:21" ht="15" customHeight="1" x14ac:dyDescent="0.25">
      <c r="A38" s="20">
        <v>32</v>
      </c>
      <c r="B38" s="1" t="s">
        <v>45</v>
      </c>
      <c r="C38" s="35"/>
      <c r="D38" s="35"/>
      <c r="E38" s="21"/>
      <c r="F38" s="21"/>
      <c r="G38" s="51">
        <v>0</v>
      </c>
      <c r="H38" s="65">
        <f t="shared" si="0"/>
        <v>0</v>
      </c>
      <c r="I38" s="65">
        <f t="shared" si="4"/>
        <v>0</v>
      </c>
      <c r="J38" s="65">
        <f t="shared" si="5"/>
        <v>0</v>
      </c>
      <c r="K38" s="65">
        <f t="shared" si="6"/>
        <v>0</v>
      </c>
      <c r="L38" s="22"/>
      <c r="M38" s="22"/>
      <c r="N38" s="22"/>
      <c r="O38" s="22"/>
      <c r="P38" s="22"/>
      <c r="Q38" s="22"/>
      <c r="R38" s="22"/>
      <c r="S38" s="22"/>
      <c r="T38" s="22"/>
      <c r="U38" s="22"/>
    </row>
    <row r="39" spans="1:21" ht="15" customHeight="1" x14ac:dyDescent="0.25">
      <c r="A39" s="20">
        <v>33</v>
      </c>
      <c r="B39" s="1" t="s">
        <v>46</v>
      </c>
      <c r="C39" s="35"/>
      <c r="D39" s="35"/>
      <c r="E39" s="21"/>
      <c r="F39" s="21"/>
      <c r="G39" s="51">
        <v>0</v>
      </c>
      <c r="H39" s="65">
        <f t="shared" si="0"/>
        <v>0</v>
      </c>
      <c r="I39" s="65">
        <f t="shared" si="4"/>
        <v>0</v>
      </c>
      <c r="J39" s="65">
        <f t="shared" si="5"/>
        <v>0</v>
      </c>
      <c r="K39" s="65">
        <f t="shared" si="6"/>
        <v>0</v>
      </c>
      <c r="L39" s="22"/>
      <c r="M39" s="22"/>
      <c r="N39" s="22"/>
      <c r="O39" s="22"/>
      <c r="P39" s="22"/>
      <c r="Q39" s="22"/>
      <c r="R39" s="22"/>
      <c r="S39" s="22"/>
      <c r="T39" s="22"/>
      <c r="U39" s="22"/>
    </row>
    <row r="40" spans="1:21" ht="15" customHeight="1" x14ac:dyDescent="0.25">
      <c r="A40" s="20">
        <v>34</v>
      </c>
      <c r="B40" s="1" t="s">
        <v>47</v>
      </c>
      <c r="C40" s="35"/>
      <c r="D40" s="35"/>
      <c r="E40" s="21"/>
      <c r="F40" s="21"/>
      <c r="G40" s="51">
        <v>0</v>
      </c>
      <c r="H40" s="65">
        <f t="shared" si="0"/>
        <v>0</v>
      </c>
      <c r="I40" s="65">
        <f t="shared" si="4"/>
        <v>0</v>
      </c>
      <c r="J40" s="65">
        <f t="shared" si="5"/>
        <v>0</v>
      </c>
      <c r="K40" s="65">
        <f t="shared" si="6"/>
        <v>0</v>
      </c>
      <c r="L40" s="22"/>
      <c r="M40" s="22"/>
      <c r="N40" s="22"/>
      <c r="O40" s="22"/>
      <c r="P40" s="22"/>
      <c r="Q40" s="22"/>
      <c r="R40" s="22"/>
      <c r="S40" s="22"/>
      <c r="T40" s="22"/>
      <c r="U40" s="22"/>
    </row>
    <row r="41" spans="1:21" ht="15" customHeight="1" x14ac:dyDescent="0.25">
      <c r="A41" s="20">
        <v>35</v>
      </c>
      <c r="B41" s="1" t="s">
        <v>48</v>
      </c>
      <c r="C41" s="3"/>
      <c r="D41" s="3"/>
      <c r="E41" s="21"/>
      <c r="F41" s="21"/>
      <c r="G41" s="51">
        <v>0</v>
      </c>
      <c r="H41" s="65">
        <f t="shared" si="0"/>
        <v>0</v>
      </c>
      <c r="I41" s="65">
        <f t="shared" si="4"/>
        <v>0</v>
      </c>
      <c r="J41" s="65">
        <f t="shared" si="5"/>
        <v>0</v>
      </c>
      <c r="K41" s="65">
        <f t="shared" si="6"/>
        <v>0</v>
      </c>
      <c r="L41" s="22"/>
      <c r="M41" s="22"/>
      <c r="N41" s="22"/>
      <c r="O41" s="22"/>
      <c r="P41" s="22"/>
      <c r="Q41" s="22"/>
      <c r="R41" s="22"/>
      <c r="S41" s="22"/>
      <c r="T41" s="22"/>
      <c r="U41" s="22"/>
    </row>
    <row r="42" spans="1:21" ht="15" customHeight="1" x14ac:dyDescent="0.25">
      <c r="A42" s="20">
        <v>36</v>
      </c>
      <c r="B42" s="1" t="s">
        <v>49</v>
      </c>
      <c r="C42" s="35"/>
      <c r="D42" s="35"/>
      <c r="E42" s="21"/>
      <c r="F42" s="21"/>
      <c r="G42" s="51">
        <v>0</v>
      </c>
      <c r="H42" s="65">
        <f t="shared" si="0"/>
        <v>0</v>
      </c>
      <c r="I42" s="65">
        <f t="shared" si="4"/>
        <v>0</v>
      </c>
      <c r="J42" s="65">
        <f t="shared" si="5"/>
        <v>0</v>
      </c>
      <c r="K42" s="65">
        <f t="shared" si="6"/>
        <v>0</v>
      </c>
      <c r="L42" s="22"/>
      <c r="M42" s="22"/>
      <c r="N42" s="22"/>
      <c r="O42" s="22"/>
      <c r="P42" s="22"/>
      <c r="Q42" s="22"/>
      <c r="R42" s="22"/>
      <c r="S42" s="22"/>
      <c r="T42" s="22"/>
      <c r="U42" s="22"/>
    </row>
    <row r="43" spans="1:21" ht="15" customHeight="1" x14ac:dyDescent="0.25">
      <c r="A43" s="20">
        <v>37</v>
      </c>
      <c r="B43" s="1" t="s">
        <v>50</v>
      </c>
      <c r="C43" s="35"/>
      <c r="D43" s="35"/>
      <c r="E43" s="21"/>
      <c r="F43" s="21"/>
      <c r="G43" s="51">
        <v>0</v>
      </c>
      <c r="H43" s="65">
        <f t="shared" si="0"/>
        <v>0</v>
      </c>
      <c r="I43" s="65">
        <f t="shared" si="4"/>
        <v>0</v>
      </c>
      <c r="J43" s="65">
        <f t="shared" si="5"/>
        <v>0</v>
      </c>
      <c r="K43" s="65">
        <f t="shared" si="6"/>
        <v>0</v>
      </c>
      <c r="L43" s="22"/>
      <c r="M43" s="22"/>
      <c r="N43" s="22"/>
      <c r="O43" s="22"/>
      <c r="P43" s="22"/>
      <c r="Q43" s="22"/>
      <c r="R43" s="22"/>
      <c r="S43" s="22"/>
      <c r="T43" s="22"/>
      <c r="U43" s="22"/>
    </row>
    <row r="44" spans="1:21" ht="15" customHeight="1" x14ac:dyDescent="0.25">
      <c r="A44" s="20">
        <v>38</v>
      </c>
      <c r="B44" s="1" t="s">
        <v>51</v>
      </c>
      <c r="C44" s="35"/>
      <c r="D44" s="35"/>
      <c r="E44" s="21"/>
      <c r="F44" s="21"/>
      <c r="G44" s="51">
        <v>0</v>
      </c>
      <c r="H44" s="65">
        <f t="shared" si="0"/>
        <v>0</v>
      </c>
      <c r="I44" s="65">
        <f t="shared" si="4"/>
        <v>0</v>
      </c>
      <c r="J44" s="65">
        <f t="shared" si="5"/>
        <v>0</v>
      </c>
      <c r="K44" s="65">
        <f t="shared" si="6"/>
        <v>0</v>
      </c>
      <c r="L44" s="22"/>
      <c r="M44" s="22"/>
      <c r="N44" s="22"/>
      <c r="O44" s="22"/>
      <c r="P44" s="22"/>
      <c r="Q44" s="22"/>
      <c r="R44" s="22"/>
      <c r="S44" s="22"/>
      <c r="T44" s="22"/>
      <c r="U44" s="22"/>
    </row>
    <row r="45" spans="1:21" ht="15" customHeight="1" x14ac:dyDescent="0.25">
      <c r="A45" s="20">
        <v>39</v>
      </c>
      <c r="B45" s="1" t="s">
        <v>52</v>
      </c>
      <c r="C45" s="35"/>
      <c r="D45" s="35"/>
      <c r="E45" s="21"/>
      <c r="F45" s="21"/>
      <c r="G45" s="51">
        <v>0</v>
      </c>
      <c r="H45" s="65">
        <f t="shared" si="0"/>
        <v>0</v>
      </c>
      <c r="I45" s="65">
        <f t="shared" si="4"/>
        <v>0</v>
      </c>
      <c r="J45" s="65">
        <f t="shared" si="5"/>
        <v>0</v>
      </c>
      <c r="K45" s="65">
        <f t="shared" si="6"/>
        <v>0</v>
      </c>
      <c r="L45" s="22"/>
      <c r="M45" s="22"/>
      <c r="N45" s="22"/>
      <c r="O45" s="22"/>
      <c r="P45" s="22"/>
      <c r="Q45" s="22"/>
      <c r="R45" s="22"/>
      <c r="S45" s="22"/>
      <c r="T45" s="22"/>
      <c r="U45" s="22"/>
    </row>
    <row r="46" spans="1:21" ht="15" customHeight="1" x14ac:dyDescent="0.25">
      <c r="A46" s="20">
        <v>40</v>
      </c>
      <c r="B46" s="1" t="s">
        <v>53</v>
      </c>
      <c r="C46" s="35"/>
      <c r="D46" s="35"/>
      <c r="E46" s="21"/>
      <c r="F46" s="21"/>
      <c r="G46" s="51">
        <v>0</v>
      </c>
      <c r="H46" s="65">
        <f t="shared" si="0"/>
        <v>0</v>
      </c>
      <c r="I46" s="65">
        <f t="shared" si="4"/>
        <v>0</v>
      </c>
      <c r="J46" s="65">
        <f t="shared" si="5"/>
        <v>0</v>
      </c>
      <c r="K46" s="65">
        <f t="shared" si="6"/>
        <v>0</v>
      </c>
      <c r="L46" s="22"/>
      <c r="M46" s="22"/>
      <c r="N46" s="22"/>
      <c r="O46" s="22"/>
      <c r="P46" s="22"/>
      <c r="Q46" s="22"/>
      <c r="R46" s="22"/>
      <c r="S46" s="22"/>
      <c r="T46" s="22"/>
      <c r="U46" s="22"/>
    </row>
    <row r="47" spans="1:21" ht="15" customHeight="1" x14ac:dyDescent="0.25">
      <c r="A47" s="20">
        <v>41</v>
      </c>
      <c r="B47" s="1" t="s">
        <v>54</v>
      </c>
      <c r="C47" s="35"/>
      <c r="D47" s="35"/>
      <c r="E47" s="21"/>
      <c r="F47" s="21"/>
      <c r="G47" s="51">
        <v>0</v>
      </c>
      <c r="H47" s="65">
        <f t="shared" si="0"/>
        <v>0</v>
      </c>
      <c r="I47" s="65">
        <f t="shared" si="4"/>
        <v>0</v>
      </c>
      <c r="J47" s="65">
        <f t="shared" si="5"/>
        <v>0</v>
      </c>
      <c r="K47" s="65">
        <f t="shared" si="6"/>
        <v>0</v>
      </c>
      <c r="L47" s="22"/>
      <c r="M47" s="22"/>
      <c r="N47" s="22"/>
      <c r="O47" s="22"/>
      <c r="P47" s="22"/>
      <c r="Q47" s="22"/>
      <c r="R47" s="22"/>
      <c r="S47" s="22"/>
      <c r="T47" s="22"/>
      <c r="U47" s="22"/>
    </row>
    <row r="48" spans="1:21" ht="15" customHeight="1" x14ac:dyDescent="0.25">
      <c r="A48" s="20">
        <v>42</v>
      </c>
      <c r="B48" s="1" t="s">
        <v>55</v>
      </c>
      <c r="C48" s="35"/>
      <c r="D48" s="35"/>
      <c r="E48" s="21"/>
      <c r="F48" s="21"/>
      <c r="G48" s="51">
        <v>3116306.4</v>
      </c>
      <c r="H48" s="65">
        <f t="shared" si="0"/>
        <v>779076.6</v>
      </c>
      <c r="I48" s="65">
        <f t="shared" si="4"/>
        <v>779076.6</v>
      </c>
      <c r="J48" s="65">
        <f t="shared" si="5"/>
        <v>779076.6</v>
      </c>
      <c r="K48" s="65">
        <f t="shared" si="6"/>
        <v>779076.59999999974</v>
      </c>
      <c r="L48" s="22"/>
      <c r="M48" s="22"/>
      <c r="N48" s="22"/>
      <c r="O48" s="22"/>
      <c r="P48" s="22"/>
      <c r="Q48" s="22"/>
      <c r="R48" s="22"/>
      <c r="S48" s="22"/>
      <c r="T48" s="22"/>
      <c r="U48" s="22"/>
    </row>
    <row r="49" spans="1:21" ht="15" customHeight="1" x14ac:dyDescent="0.25">
      <c r="A49" s="20">
        <v>43</v>
      </c>
      <c r="B49" s="1" t="s">
        <v>56</v>
      </c>
      <c r="C49" s="35"/>
      <c r="D49" s="35"/>
      <c r="E49" s="21"/>
      <c r="F49" s="21"/>
      <c r="G49" s="51">
        <v>0</v>
      </c>
      <c r="H49" s="65">
        <f t="shared" si="0"/>
        <v>0</v>
      </c>
      <c r="I49" s="65">
        <f t="shared" si="4"/>
        <v>0</v>
      </c>
      <c r="J49" s="65">
        <f t="shared" si="5"/>
        <v>0</v>
      </c>
      <c r="K49" s="65">
        <f t="shared" si="6"/>
        <v>0</v>
      </c>
      <c r="L49" s="22"/>
      <c r="M49" s="22"/>
      <c r="N49" s="22"/>
      <c r="O49" s="22"/>
      <c r="P49" s="22"/>
      <c r="Q49" s="22"/>
      <c r="R49" s="22"/>
      <c r="S49" s="22"/>
      <c r="T49" s="22"/>
      <c r="U49" s="22"/>
    </row>
    <row r="50" spans="1:21" ht="15" customHeight="1" x14ac:dyDescent="0.25">
      <c r="A50" s="20">
        <v>44</v>
      </c>
      <c r="B50" s="1" t="s">
        <v>57</v>
      </c>
      <c r="C50" s="35"/>
      <c r="D50" s="35"/>
      <c r="E50" s="21"/>
      <c r="F50" s="21"/>
      <c r="G50" s="51">
        <v>0</v>
      </c>
      <c r="H50" s="65">
        <f t="shared" si="0"/>
        <v>0</v>
      </c>
      <c r="I50" s="65">
        <f t="shared" si="4"/>
        <v>0</v>
      </c>
      <c r="J50" s="65">
        <f t="shared" si="5"/>
        <v>0</v>
      </c>
      <c r="K50" s="65">
        <f t="shared" si="6"/>
        <v>0</v>
      </c>
      <c r="L50" s="22"/>
      <c r="M50" s="22"/>
      <c r="N50" s="22"/>
      <c r="O50" s="22"/>
      <c r="P50" s="22"/>
      <c r="Q50" s="22"/>
      <c r="R50" s="22"/>
      <c r="S50" s="22"/>
      <c r="T50" s="22"/>
      <c r="U50" s="22"/>
    </row>
    <row r="51" spans="1:21" ht="15" customHeight="1" x14ac:dyDescent="0.25">
      <c r="A51" s="20">
        <v>45</v>
      </c>
      <c r="B51" s="1" t="s">
        <v>58</v>
      </c>
      <c r="C51" s="35"/>
      <c r="D51" s="35"/>
      <c r="E51" s="21"/>
      <c r="F51" s="21"/>
      <c r="G51" s="51">
        <v>0</v>
      </c>
      <c r="H51" s="65">
        <f t="shared" si="0"/>
        <v>0</v>
      </c>
      <c r="I51" s="65">
        <f t="shared" si="4"/>
        <v>0</v>
      </c>
      <c r="J51" s="65">
        <f t="shared" si="5"/>
        <v>0</v>
      </c>
      <c r="K51" s="65">
        <f t="shared" si="6"/>
        <v>0</v>
      </c>
      <c r="L51" s="22"/>
      <c r="M51" s="22"/>
      <c r="N51" s="22"/>
      <c r="O51" s="22"/>
      <c r="P51" s="22"/>
      <c r="Q51" s="22"/>
      <c r="R51" s="22"/>
      <c r="S51" s="22"/>
      <c r="T51" s="22"/>
      <c r="U51" s="22"/>
    </row>
    <row r="52" spans="1:21" ht="15" customHeight="1" x14ac:dyDescent="0.25">
      <c r="A52" s="20">
        <v>46</v>
      </c>
      <c r="B52" s="1" t="s">
        <v>59</v>
      </c>
      <c r="C52" s="35"/>
      <c r="D52" s="35"/>
      <c r="E52" s="21"/>
      <c r="F52" s="21"/>
      <c r="G52" s="51">
        <v>0</v>
      </c>
      <c r="H52" s="65">
        <f t="shared" si="0"/>
        <v>0</v>
      </c>
      <c r="I52" s="65">
        <f t="shared" si="4"/>
        <v>0</v>
      </c>
      <c r="J52" s="65">
        <f t="shared" si="5"/>
        <v>0</v>
      </c>
      <c r="K52" s="65">
        <f t="shared" si="6"/>
        <v>0</v>
      </c>
      <c r="L52" s="22"/>
      <c r="M52" s="22"/>
      <c r="N52" s="22"/>
      <c r="O52" s="22"/>
      <c r="P52" s="22"/>
      <c r="Q52" s="22"/>
      <c r="R52" s="22"/>
      <c r="S52" s="22"/>
      <c r="T52" s="22"/>
      <c r="U52" s="22"/>
    </row>
    <row r="53" spans="1:21" ht="15" customHeight="1" x14ac:dyDescent="0.25">
      <c r="A53" s="20">
        <v>47</v>
      </c>
      <c r="B53" s="1" t="s">
        <v>60</v>
      </c>
      <c r="C53" s="35"/>
      <c r="D53" s="35"/>
      <c r="E53" s="21"/>
      <c r="F53" s="21"/>
      <c r="G53" s="51">
        <v>0</v>
      </c>
      <c r="H53" s="65">
        <f t="shared" si="0"/>
        <v>0</v>
      </c>
      <c r="I53" s="65">
        <f t="shared" si="4"/>
        <v>0</v>
      </c>
      <c r="J53" s="65">
        <f t="shared" si="5"/>
        <v>0</v>
      </c>
      <c r="K53" s="65">
        <f t="shared" si="6"/>
        <v>0</v>
      </c>
      <c r="L53" s="22"/>
      <c r="M53" s="22"/>
      <c r="N53" s="22"/>
      <c r="O53" s="22"/>
      <c r="P53" s="22"/>
      <c r="Q53" s="22"/>
      <c r="R53" s="22"/>
      <c r="S53" s="22"/>
      <c r="T53" s="22"/>
      <c r="U53" s="22"/>
    </row>
    <row r="54" spans="1:21" ht="15" customHeight="1" x14ac:dyDescent="0.25">
      <c r="A54" s="20">
        <v>48</v>
      </c>
      <c r="B54" s="1" t="s">
        <v>61</v>
      </c>
      <c r="C54" s="35"/>
      <c r="D54" s="35"/>
      <c r="E54" s="21"/>
      <c r="F54" s="21"/>
      <c r="G54" s="51">
        <v>0</v>
      </c>
      <c r="H54" s="65">
        <f t="shared" si="0"/>
        <v>0</v>
      </c>
      <c r="I54" s="65">
        <f t="shared" si="4"/>
        <v>0</v>
      </c>
      <c r="J54" s="65">
        <f t="shared" si="5"/>
        <v>0</v>
      </c>
      <c r="K54" s="65">
        <f t="shared" si="6"/>
        <v>0</v>
      </c>
      <c r="L54" s="22"/>
      <c r="M54" s="22"/>
      <c r="N54" s="22"/>
      <c r="O54" s="22"/>
      <c r="P54" s="22"/>
      <c r="Q54" s="22"/>
      <c r="R54" s="22"/>
      <c r="S54" s="22"/>
      <c r="T54" s="22"/>
      <c r="U54" s="22"/>
    </row>
    <row r="55" spans="1:21" ht="15" customHeight="1" x14ac:dyDescent="0.25">
      <c r="A55" s="20">
        <v>49</v>
      </c>
      <c r="B55" s="1" t="s">
        <v>62</v>
      </c>
      <c r="C55" s="35"/>
      <c r="D55" s="35"/>
      <c r="E55" s="21"/>
      <c r="F55" s="21"/>
      <c r="G55" s="51">
        <v>0</v>
      </c>
      <c r="H55" s="65">
        <f t="shared" si="0"/>
        <v>0</v>
      </c>
      <c r="I55" s="65">
        <f t="shared" si="4"/>
        <v>0</v>
      </c>
      <c r="J55" s="65">
        <f t="shared" si="5"/>
        <v>0</v>
      </c>
      <c r="K55" s="65">
        <f t="shared" si="6"/>
        <v>0</v>
      </c>
      <c r="L55" s="22"/>
      <c r="M55" s="22"/>
      <c r="N55" s="22"/>
      <c r="O55" s="22"/>
      <c r="P55" s="22"/>
      <c r="Q55" s="22"/>
      <c r="R55" s="22"/>
      <c r="S55" s="22"/>
      <c r="T55" s="22"/>
      <c r="U55" s="22"/>
    </row>
    <row r="56" spans="1:21" ht="15" customHeight="1" x14ac:dyDescent="0.25">
      <c r="A56" s="20">
        <v>50</v>
      </c>
      <c r="B56" s="1" t="s">
        <v>63</v>
      </c>
      <c r="C56" s="35"/>
      <c r="D56" s="35"/>
      <c r="E56" s="21"/>
      <c r="F56" s="21"/>
      <c r="G56" s="51">
        <v>0</v>
      </c>
      <c r="H56" s="65">
        <f t="shared" si="0"/>
        <v>0</v>
      </c>
      <c r="I56" s="65">
        <f t="shared" si="4"/>
        <v>0</v>
      </c>
      <c r="J56" s="65">
        <f t="shared" si="5"/>
        <v>0</v>
      </c>
      <c r="K56" s="65">
        <f t="shared" si="6"/>
        <v>0</v>
      </c>
      <c r="L56" s="22"/>
      <c r="M56" s="22"/>
      <c r="N56" s="22"/>
      <c r="O56" s="22"/>
      <c r="P56" s="22"/>
      <c r="Q56" s="22"/>
      <c r="R56" s="22"/>
      <c r="S56" s="22"/>
      <c r="T56" s="22"/>
      <c r="U56" s="22"/>
    </row>
    <row r="57" spans="1:21" ht="15" customHeight="1" x14ac:dyDescent="0.25">
      <c r="A57" s="20">
        <v>51</v>
      </c>
      <c r="B57" s="1" t="s">
        <v>64</v>
      </c>
      <c r="C57" s="35"/>
      <c r="D57" s="35"/>
      <c r="E57" s="21"/>
      <c r="F57" s="21"/>
      <c r="G57" s="51">
        <v>0</v>
      </c>
      <c r="H57" s="65">
        <f t="shared" si="0"/>
        <v>0</v>
      </c>
      <c r="I57" s="65">
        <f t="shared" si="4"/>
        <v>0</v>
      </c>
      <c r="J57" s="65">
        <f t="shared" si="5"/>
        <v>0</v>
      </c>
      <c r="K57" s="65">
        <f t="shared" si="6"/>
        <v>0</v>
      </c>
      <c r="L57" s="22"/>
      <c r="M57" s="22"/>
      <c r="N57" s="22"/>
      <c r="O57" s="22"/>
      <c r="P57" s="22"/>
      <c r="Q57" s="22"/>
      <c r="R57" s="22"/>
      <c r="S57" s="22"/>
      <c r="T57" s="22"/>
      <c r="U57" s="22"/>
    </row>
    <row r="58" spans="1:21" ht="15" customHeight="1" x14ac:dyDescent="0.25">
      <c r="A58" s="20">
        <v>52</v>
      </c>
      <c r="B58" s="1" t="s">
        <v>65</v>
      </c>
      <c r="C58" s="35"/>
      <c r="D58" s="35"/>
      <c r="E58" s="21"/>
      <c r="F58" s="21"/>
      <c r="G58" s="51">
        <v>0</v>
      </c>
      <c r="H58" s="65">
        <f t="shared" si="0"/>
        <v>0</v>
      </c>
      <c r="I58" s="65">
        <f t="shared" si="4"/>
        <v>0</v>
      </c>
      <c r="J58" s="65">
        <f t="shared" si="5"/>
        <v>0</v>
      </c>
      <c r="K58" s="65">
        <f t="shared" si="6"/>
        <v>0</v>
      </c>
      <c r="L58" s="22"/>
      <c r="M58" s="22"/>
      <c r="N58" s="22"/>
      <c r="O58" s="22"/>
      <c r="P58" s="22"/>
      <c r="Q58" s="22"/>
      <c r="R58" s="22"/>
      <c r="S58" s="22"/>
      <c r="T58" s="22"/>
      <c r="U58" s="22"/>
    </row>
    <row r="59" spans="1:21" ht="15" customHeight="1" x14ac:dyDescent="0.25">
      <c r="A59" s="20">
        <v>53</v>
      </c>
      <c r="B59" s="1" t="s">
        <v>66</v>
      </c>
      <c r="C59" s="35"/>
      <c r="D59" s="35"/>
      <c r="E59" s="21"/>
      <c r="F59" s="21"/>
      <c r="G59" s="51">
        <v>0</v>
      </c>
      <c r="H59" s="65">
        <f t="shared" si="0"/>
        <v>0</v>
      </c>
      <c r="I59" s="65">
        <f t="shared" si="4"/>
        <v>0</v>
      </c>
      <c r="J59" s="65">
        <f t="shared" si="5"/>
        <v>0</v>
      </c>
      <c r="K59" s="65">
        <f t="shared" si="6"/>
        <v>0</v>
      </c>
      <c r="L59" s="22"/>
      <c r="M59" s="22"/>
      <c r="N59" s="22"/>
      <c r="O59" s="22"/>
      <c r="P59" s="22"/>
      <c r="Q59" s="22"/>
      <c r="R59" s="22"/>
      <c r="S59" s="22"/>
      <c r="T59" s="22"/>
      <c r="U59" s="22"/>
    </row>
    <row r="60" spans="1:21" ht="15" customHeight="1" x14ac:dyDescent="0.25">
      <c r="A60" s="20">
        <v>54</v>
      </c>
      <c r="B60" s="2" t="s">
        <v>67</v>
      </c>
      <c r="C60" s="35"/>
      <c r="D60" s="35"/>
      <c r="E60" s="21"/>
      <c r="F60" s="21"/>
      <c r="G60" s="51">
        <v>0</v>
      </c>
      <c r="H60" s="65">
        <f t="shared" si="0"/>
        <v>0</v>
      </c>
      <c r="I60" s="65">
        <f t="shared" si="4"/>
        <v>0</v>
      </c>
      <c r="J60" s="65">
        <f t="shared" si="5"/>
        <v>0</v>
      </c>
      <c r="K60" s="65">
        <f t="shared" si="6"/>
        <v>0</v>
      </c>
      <c r="L60" s="22"/>
      <c r="M60" s="22"/>
      <c r="N60" s="22"/>
      <c r="O60" s="22"/>
      <c r="P60" s="22"/>
      <c r="Q60" s="22"/>
      <c r="R60" s="22"/>
      <c r="S60" s="22"/>
      <c r="T60" s="22"/>
      <c r="U60" s="22"/>
    </row>
    <row r="61" spans="1:21" ht="15" customHeight="1" x14ac:dyDescent="0.25">
      <c r="A61" s="20">
        <v>55</v>
      </c>
      <c r="B61" s="1" t="s">
        <v>68</v>
      </c>
      <c r="C61" s="35"/>
      <c r="D61" s="35"/>
      <c r="E61" s="21"/>
      <c r="F61" s="21"/>
      <c r="G61" s="51">
        <v>0</v>
      </c>
      <c r="H61" s="65">
        <f t="shared" si="0"/>
        <v>0</v>
      </c>
      <c r="I61" s="65">
        <f t="shared" si="4"/>
        <v>0</v>
      </c>
      <c r="J61" s="65">
        <f t="shared" si="5"/>
        <v>0</v>
      </c>
      <c r="K61" s="65">
        <f t="shared" si="6"/>
        <v>0</v>
      </c>
      <c r="L61" s="22"/>
      <c r="M61" s="22"/>
      <c r="N61" s="22"/>
      <c r="O61" s="22"/>
      <c r="P61" s="22"/>
      <c r="Q61" s="22"/>
      <c r="R61" s="22"/>
      <c r="S61" s="22"/>
      <c r="T61" s="22"/>
      <c r="U61" s="22"/>
    </row>
    <row r="62" spans="1:21" ht="15" customHeight="1" x14ac:dyDescent="0.25">
      <c r="A62" s="20">
        <v>56</v>
      </c>
      <c r="B62" s="2" t="s">
        <v>69</v>
      </c>
      <c r="C62" s="35"/>
      <c r="D62" s="35"/>
      <c r="E62" s="21"/>
      <c r="F62" s="21"/>
      <c r="G62" s="51">
        <v>0</v>
      </c>
      <c r="H62" s="65">
        <f t="shared" si="0"/>
        <v>0</v>
      </c>
      <c r="I62" s="65">
        <f t="shared" si="4"/>
        <v>0</v>
      </c>
      <c r="J62" s="65">
        <f t="shared" si="5"/>
        <v>0</v>
      </c>
      <c r="K62" s="65">
        <f t="shared" si="6"/>
        <v>0</v>
      </c>
      <c r="L62" s="22"/>
      <c r="M62" s="22"/>
      <c r="N62" s="22"/>
      <c r="O62" s="22"/>
      <c r="P62" s="22"/>
      <c r="Q62" s="22"/>
      <c r="R62" s="22"/>
      <c r="S62" s="22"/>
      <c r="T62" s="22"/>
      <c r="U62" s="22"/>
    </row>
    <row r="63" spans="1:21" ht="15" customHeight="1" x14ac:dyDescent="0.25">
      <c r="A63" s="20">
        <v>57</v>
      </c>
      <c r="B63" s="2" t="s">
        <v>70</v>
      </c>
      <c r="C63" s="35"/>
      <c r="D63" s="35"/>
      <c r="E63" s="21"/>
      <c r="F63" s="21"/>
      <c r="G63" s="51">
        <v>0</v>
      </c>
      <c r="H63" s="65">
        <f t="shared" si="0"/>
        <v>0</v>
      </c>
      <c r="I63" s="65">
        <f t="shared" si="4"/>
        <v>0</v>
      </c>
      <c r="J63" s="65">
        <f t="shared" si="5"/>
        <v>0</v>
      </c>
      <c r="K63" s="65">
        <f t="shared" si="6"/>
        <v>0</v>
      </c>
      <c r="L63" s="22"/>
      <c r="M63" s="22"/>
      <c r="N63" s="22"/>
      <c r="O63" s="22"/>
      <c r="P63" s="22"/>
      <c r="Q63" s="22"/>
      <c r="R63" s="22"/>
      <c r="S63" s="22"/>
      <c r="T63" s="22"/>
      <c r="U63" s="22"/>
    </row>
    <row r="64" spans="1:21" ht="15" customHeight="1" x14ac:dyDescent="0.25">
      <c r="A64" s="20">
        <v>58</v>
      </c>
      <c r="B64" s="2" t="s">
        <v>71</v>
      </c>
      <c r="C64" s="35"/>
      <c r="D64" s="35"/>
      <c r="E64" s="21"/>
      <c r="F64" s="21"/>
      <c r="G64" s="51">
        <v>0</v>
      </c>
      <c r="H64" s="65">
        <f t="shared" si="0"/>
        <v>0</v>
      </c>
      <c r="I64" s="65">
        <f t="shared" si="4"/>
        <v>0</v>
      </c>
      <c r="J64" s="65">
        <f t="shared" si="5"/>
        <v>0</v>
      </c>
      <c r="K64" s="65">
        <f t="shared" si="6"/>
        <v>0</v>
      </c>
      <c r="L64" s="22"/>
      <c r="M64" s="22"/>
      <c r="N64" s="22"/>
      <c r="O64" s="22"/>
      <c r="P64" s="22"/>
      <c r="Q64" s="22"/>
      <c r="R64" s="22"/>
      <c r="S64" s="22"/>
      <c r="T64" s="22"/>
      <c r="U64" s="22"/>
    </row>
    <row r="65" spans="1:21" ht="15" customHeight="1" x14ac:dyDescent="0.25">
      <c r="A65" s="20">
        <v>59</v>
      </c>
      <c r="B65" s="2" t="s">
        <v>72</v>
      </c>
      <c r="C65" s="35"/>
      <c r="D65" s="35"/>
      <c r="E65" s="21"/>
      <c r="F65" s="21"/>
      <c r="G65" s="51">
        <v>0</v>
      </c>
      <c r="H65" s="65">
        <f t="shared" si="0"/>
        <v>0</v>
      </c>
      <c r="I65" s="65">
        <f t="shared" si="4"/>
        <v>0</v>
      </c>
      <c r="J65" s="65">
        <f t="shared" si="5"/>
        <v>0</v>
      </c>
      <c r="K65" s="65">
        <f t="shared" si="6"/>
        <v>0</v>
      </c>
      <c r="L65" s="22"/>
      <c r="M65" s="22"/>
      <c r="N65" s="22"/>
      <c r="O65" s="22"/>
      <c r="P65" s="22"/>
      <c r="Q65" s="22"/>
      <c r="R65" s="22"/>
      <c r="S65" s="22"/>
      <c r="T65" s="22"/>
      <c r="U65" s="22"/>
    </row>
    <row r="66" spans="1:21" ht="15" customHeight="1" x14ac:dyDescent="0.25">
      <c r="A66" s="20"/>
      <c r="B66" s="1" t="s">
        <v>89</v>
      </c>
      <c r="C66" s="35"/>
      <c r="D66" s="35"/>
      <c r="E66" s="21"/>
      <c r="F66" s="21"/>
      <c r="G66" s="51">
        <v>357166342.80000001</v>
      </c>
      <c r="H66" s="65">
        <f t="shared" si="0"/>
        <v>89291585.700000003</v>
      </c>
      <c r="I66" s="65">
        <f t="shared" si="4"/>
        <v>89291585.700000003</v>
      </c>
      <c r="J66" s="65">
        <f t="shared" si="5"/>
        <v>89291585.700000003</v>
      </c>
      <c r="K66" s="65">
        <f t="shared" si="6"/>
        <v>89291585.700000033</v>
      </c>
      <c r="L66" s="22"/>
      <c r="M66" s="22"/>
      <c r="N66" s="22"/>
      <c r="O66" s="22"/>
      <c r="P66" s="22"/>
      <c r="Q66" s="22"/>
      <c r="R66" s="22"/>
      <c r="S66" s="22"/>
      <c r="T66" s="22"/>
      <c r="U66" s="22"/>
    </row>
    <row r="67" spans="1:21" s="14" customFormat="1" ht="15.75" customHeight="1" x14ac:dyDescent="0.25">
      <c r="A67" s="23"/>
      <c r="B67" s="25" t="s">
        <v>73</v>
      </c>
      <c r="C67" s="33">
        <f>SUM(C7:C66)</f>
        <v>0</v>
      </c>
      <c r="D67" s="33">
        <f>SUM(D7:D66)</f>
        <v>0</v>
      </c>
      <c r="E67" s="21"/>
      <c r="F67" s="21"/>
      <c r="G67" s="52">
        <f t="shared" ref="G67:U67" si="7">SUM(G7:G66)</f>
        <v>5380432239.4130001</v>
      </c>
      <c r="H67" s="26">
        <f t="shared" si="7"/>
        <v>1345108059.8799999</v>
      </c>
      <c r="I67" s="26">
        <f t="shared" si="7"/>
        <v>1345108059.8799999</v>
      </c>
      <c r="J67" s="26">
        <f t="shared" si="7"/>
        <v>1345108059.8799999</v>
      </c>
      <c r="K67" s="26">
        <f t="shared" si="7"/>
        <v>1345108059.7730002</v>
      </c>
      <c r="L67" s="26">
        <f t="shared" si="7"/>
        <v>0</v>
      </c>
      <c r="M67" s="26">
        <f t="shared" si="7"/>
        <v>0</v>
      </c>
      <c r="N67" s="26">
        <f t="shared" si="7"/>
        <v>0</v>
      </c>
      <c r="O67" s="26">
        <f t="shared" si="7"/>
        <v>0</v>
      </c>
      <c r="P67" s="26">
        <f t="shared" si="7"/>
        <v>0</v>
      </c>
      <c r="Q67" s="26">
        <f t="shared" si="7"/>
        <v>0</v>
      </c>
      <c r="R67" s="26">
        <f t="shared" si="7"/>
        <v>0</v>
      </c>
      <c r="S67" s="26">
        <f t="shared" si="7"/>
        <v>0</v>
      </c>
      <c r="T67" s="26">
        <f t="shared" si="7"/>
        <v>0</v>
      </c>
      <c r="U67" s="26">
        <f t="shared" si="7"/>
        <v>0</v>
      </c>
    </row>
  </sheetData>
  <sheetProtection formatCells="0" formatColumns="0" formatRows="0" insertColumns="0" insertRows="0" insertHyperlinks="0" deleteColumns="0" deleteRows="0" sort="0" autoFilter="0" pivotTables="0"/>
  <mergeCells count="17">
    <mergeCell ref="A4:A6"/>
    <mergeCell ref="B4:B6"/>
    <mergeCell ref="C4:F4"/>
    <mergeCell ref="G4:G6"/>
    <mergeCell ref="C5:D5"/>
    <mergeCell ref="E5:F5"/>
    <mergeCell ref="Q4:U4"/>
    <mergeCell ref="H5:H6"/>
    <mergeCell ref="I5:I6"/>
    <mergeCell ref="M5:P5"/>
    <mergeCell ref="Q5:Q6"/>
    <mergeCell ref="R5:U5"/>
    <mergeCell ref="J5:J6"/>
    <mergeCell ref="K5:K6"/>
    <mergeCell ref="L5:L6"/>
    <mergeCell ref="H4:K4"/>
    <mergeCell ref="L4:P4"/>
  </mergeCells>
  <pageMargins left="0.70866141732282995" right="0.70866141732282995" top="0.74803149606299002" bottom="0.74803149606299002" header="0.31496062992126" footer="0.31496062992126"/>
  <pageSetup paperSize="9" scale="3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H69"/>
  <sheetViews>
    <sheetView workbookViewId="0">
      <pane xSplit="2" ySplit="6" topLeftCell="C61" activePane="bottomRight" state="frozen"/>
      <selection pane="topRight"/>
      <selection pane="bottomLeft"/>
      <selection pane="bottomRight" activeCell="D4" sqref="D4:G4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8.5703125" style="30" customWidth="1"/>
    <col min="4" max="4" width="17.28515625" style="30" customWidth="1"/>
    <col min="5" max="5" width="18.42578125" style="30" customWidth="1"/>
    <col min="6" max="7" width="18" style="30" customWidth="1"/>
    <col min="8" max="8" width="9.140625" style="8"/>
  </cols>
  <sheetData>
    <row r="1" spans="1:7" x14ac:dyDescent="0.25">
      <c r="G1" s="13" t="s">
        <v>86</v>
      </c>
    </row>
    <row r="3" spans="1:7" s="14" customFormat="1" ht="15" customHeight="1" x14ac:dyDescent="0.25">
      <c r="A3" s="8" t="s">
        <v>96</v>
      </c>
      <c r="B3" s="24"/>
      <c r="C3" s="28"/>
      <c r="D3" s="28"/>
      <c r="E3" s="28"/>
      <c r="F3" s="28"/>
      <c r="G3" s="28"/>
    </row>
    <row r="4" spans="1:7" ht="58.5" customHeight="1" x14ac:dyDescent="0.25">
      <c r="A4" s="97" t="s">
        <v>91</v>
      </c>
      <c r="B4" s="98" t="s">
        <v>3</v>
      </c>
      <c r="C4" s="99" t="s">
        <v>5</v>
      </c>
      <c r="D4" s="94" t="s">
        <v>6</v>
      </c>
      <c r="E4" s="95"/>
      <c r="F4" s="95"/>
      <c r="G4" s="96"/>
    </row>
    <row r="5" spans="1:7" s="17" customFormat="1" ht="15" customHeight="1" x14ac:dyDescent="0.25">
      <c r="A5" s="97"/>
      <c r="B5" s="98"/>
      <c r="C5" s="99"/>
      <c r="D5" s="93" t="s">
        <v>10</v>
      </c>
      <c r="E5" s="93" t="s">
        <v>11</v>
      </c>
      <c r="F5" s="93" t="s">
        <v>12</v>
      </c>
      <c r="G5" s="93" t="s">
        <v>13</v>
      </c>
    </row>
    <row r="6" spans="1:7" s="19" customFormat="1" ht="14.25" x14ac:dyDescent="0.2">
      <c r="A6" s="97"/>
      <c r="B6" s="98"/>
      <c r="C6" s="99"/>
      <c r="D6" s="93"/>
      <c r="E6" s="93"/>
      <c r="F6" s="93"/>
      <c r="G6" s="93"/>
    </row>
    <row r="7" spans="1:7" ht="15" customHeight="1" x14ac:dyDescent="0.25">
      <c r="A7" s="20">
        <v>1</v>
      </c>
      <c r="B7" s="1" t="s">
        <v>14</v>
      </c>
      <c r="C7" s="45">
        <v>0</v>
      </c>
      <c r="D7" s="65">
        <f t="shared" ref="D7:D66" si="0">ROUND(C7/4,2)</f>
        <v>0</v>
      </c>
      <c r="E7" s="65">
        <f t="shared" ref="E7" si="1">ROUND(C7/4,2)</f>
        <v>0</v>
      </c>
      <c r="F7" s="65">
        <f t="shared" ref="F7" si="2">ROUND(C7/4,2)</f>
        <v>0</v>
      </c>
      <c r="G7" s="65">
        <f t="shared" ref="G7" si="3">C7-D7-E7-F7</f>
        <v>0</v>
      </c>
    </row>
    <row r="8" spans="1:7" ht="15" customHeight="1" x14ac:dyDescent="0.25">
      <c r="A8" s="20">
        <v>2</v>
      </c>
      <c r="B8" s="1" t="s">
        <v>15</v>
      </c>
      <c r="C8" s="45">
        <v>0</v>
      </c>
      <c r="D8" s="65">
        <f t="shared" si="0"/>
        <v>0</v>
      </c>
      <c r="E8" s="65">
        <f t="shared" ref="E8:E66" si="4">ROUND(C8/4,2)</f>
        <v>0</v>
      </c>
      <c r="F8" s="65">
        <f t="shared" ref="F8:F66" si="5">ROUND(C8/4,2)</f>
        <v>0</v>
      </c>
      <c r="G8" s="65">
        <f t="shared" ref="G8:G66" si="6">C8-D8-E8-F8</f>
        <v>0</v>
      </c>
    </row>
    <row r="9" spans="1:7" ht="15" customHeight="1" x14ac:dyDescent="0.25">
      <c r="A9" s="20">
        <v>3</v>
      </c>
      <c r="B9" s="1" t="s">
        <v>16</v>
      </c>
      <c r="C9" s="45">
        <v>44438702.619999997</v>
      </c>
      <c r="D9" s="65">
        <f t="shared" si="0"/>
        <v>11109675.66</v>
      </c>
      <c r="E9" s="65">
        <f t="shared" si="4"/>
        <v>11109675.66</v>
      </c>
      <c r="F9" s="65">
        <f t="shared" si="5"/>
        <v>11109675.66</v>
      </c>
      <c r="G9" s="65">
        <f t="shared" si="6"/>
        <v>11109675.639999997</v>
      </c>
    </row>
    <row r="10" spans="1:7" ht="15" customHeight="1" x14ac:dyDescent="0.25">
      <c r="A10" s="20">
        <v>4</v>
      </c>
      <c r="B10" s="1" t="s">
        <v>17</v>
      </c>
      <c r="C10" s="45">
        <v>0</v>
      </c>
      <c r="D10" s="65">
        <f t="shared" si="0"/>
        <v>0</v>
      </c>
      <c r="E10" s="65">
        <f t="shared" si="4"/>
        <v>0</v>
      </c>
      <c r="F10" s="65">
        <f t="shared" si="5"/>
        <v>0</v>
      </c>
      <c r="G10" s="65">
        <f t="shared" si="6"/>
        <v>0</v>
      </c>
    </row>
    <row r="11" spans="1:7" ht="15" customHeight="1" x14ac:dyDescent="0.25">
      <c r="A11" s="20">
        <v>5</v>
      </c>
      <c r="B11" s="1" t="s">
        <v>18</v>
      </c>
      <c r="C11" s="45">
        <v>0</v>
      </c>
      <c r="D11" s="65">
        <f t="shared" si="0"/>
        <v>0</v>
      </c>
      <c r="E11" s="65">
        <f t="shared" si="4"/>
        <v>0</v>
      </c>
      <c r="F11" s="65">
        <f t="shared" si="5"/>
        <v>0</v>
      </c>
      <c r="G11" s="65">
        <f t="shared" si="6"/>
        <v>0</v>
      </c>
    </row>
    <row r="12" spans="1:7" ht="15" customHeight="1" x14ac:dyDescent="0.25">
      <c r="A12" s="20">
        <v>6</v>
      </c>
      <c r="B12" s="1" t="s">
        <v>19</v>
      </c>
      <c r="C12" s="45">
        <v>0</v>
      </c>
      <c r="D12" s="65">
        <f t="shared" si="0"/>
        <v>0</v>
      </c>
      <c r="E12" s="65">
        <f t="shared" si="4"/>
        <v>0</v>
      </c>
      <c r="F12" s="65">
        <f t="shared" si="5"/>
        <v>0</v>
      </c>
      <c r="G12" s="65">
        <f t="shared" si="6"/>
        <v>0</v>
      </c>
    </row>
    <row r="13" spans="1:7" ht="15" customHeight="1" x14ac:dyDescent="0.25">
      <c r="A13" s="20">
        <v>7</v>
      </c>
      <c r="B13" s="1" t="s">
        <v>20</v>
      </c>
      <c r="C13" s="45">
        <v>0</v>
      </c>
      <c r="D13" s="65">
        <f t="shared" si="0"/>
        <v>0</v>
      </c>
      <c r="E13" s="65">
        <f t="shared" si="4"/>
        <v>0</v>
      </c>
      <c r="F13" s="65">
        <f t="shared" si="5"/>
        <v>0</v>
      </c>
      <c r="G13" s="65">
        <f t="shared" si="6"/>
        <v>0</v>
      </c>
    </row>
    <row r="14" spans="1:7" ht="15" customHeight="1" x14ac:dyDescent="0.25">
      <c r="A14" s="20">
        <v>8</v>
      </c>
      <c r="B14" s="1" t="s">
        <v>21</v>
      </c>
      <c r="C14" s="45">
        <v>0</v>
      </c>
      <c r="D14" s="65">
        <f t="shared" si="0"/>
        <v>0</v>
      </c>
      <c r="E14" s="65">
        <f t="shared" si="4"/>
        <v>0</v>
      </c>
      <c r="F14" s="65">
        <f t="shared" si="5"/>
        <v>0</v>
      </c>
      <c r="G14" s="65">
        <f t="shared" si="6"/>
        <v>0</v>
      </c>
    </row>
    <row r="15" spans="1:7" ht="15" customHeight="1" x14ac:dyDescent="0.25">
      <c r="A15" s="20">
        <v>9</v>
      </c>
      <c r="B15" s="1" t="s">
        <v>22</v>
      </c>
      <c r="C15" s="45">
        <v>0</v>
      </c>
      <c r="D15" s="65">
        <f t="shared" si="0"/>
        <v>0</v>
      </c>
      <c r="E15" s="65">
        <f t="shared" si="4"/>
        <v>0</v>
      </c>
      <c r="F15" s="65">
        <f t="shared" si="5"/>
        <v>0</v>
      </c>
      <c r="G15" s="65">
        <f t="shared" si="6"/>
        <v>0</v>
      </c>
    </row>
    <row r="16" spans="1:7" ht="15.95" customHeight="1" x14ac:dyDescent="0.25">
      <c r="A16" s="20">
        <v>10</v>
      </c>
      <c r="B16" s="1" t="s">
        <v>23</v>
      </c>
      <c r="C16" s="45">
        <v>0</v>
      </c>
      <c r="D16" s="65">
        <f t="shared" si="0"/>
        <v>0</v>
      </c>
      <c r="E16" s="65">
        <f t="shared" si="4"/>
        <v>0</v>
      </c>
      <c r="F16" s="65">
        <f t="shared" si="5"/>
        <v>0</v>
      </c>
      <c r="G16" s="65">
        <f t="shared" si="6"/>
        <v>0</v>
      </c>
    </row>
    <row r="17" spans="1:7" ht="15" customHeight="1" x14ac:dyDescent="0.25">
      <c r="A17" s="20">
        <v>11</v>
      </c>
      <c r="B17" s="1" t="s">
        <v>24</v>
      </c>
      <c r="C17" s="45">
        <v>0</v>
      </c>
      <c r="D17" s="65">
        <f t="shared" si="0"/>
        <v>0</v>
      </c>
      <c r="E17" s="65">
        <f t="shared" si="4"/>
        <v>0</v>
      </c>
      <c r="F17" s="65">
        <f t="shared" si="5"/>
        <v>0</v>
      </c>
      <c r="G17" s="65">
        <f t="shared" si="6"/>
        <v>0</v>
      </c>
    </row>
    <row r="18" spans="1:7" ht="15" customHeight="1" x14ac:dyDescent="0.25">
      <c r="A18" s="20">
        <v>12</v>
      </c>
      <c r="B18" s="1" t="s">
        <v>25</v>
      </c>
      <c r="C18" s="45">
        <v>39440659.75</v>
      </c>
      <c r="D18" s="65">
        <f t="shared" si="0"/>
        <v>9860164.9399999995</v>
      </c>
      <c r="E18" s="65">
        <f t="shared" si="4"/>
        <v>9860164.9399999995</v>
      </c>
      <c r="F18" s="65">
        <f t="shared" si="5"/>
        <v>9860164.9399999995</v>
      </c>
      <c r="G18" s="65">
        <f t="shared" si="6"/>
        <v>9860164.9300000053</v>
      </c>
    </row>
    <row r="19" spans="1:7" ht="15" customHeight="1" x14ac:dyDescent="0.25">
      <c r="A19" s="20">
        <v>13</v>
      </c>
      <c r="B19" s="1" t="s">
        <v>26</v>
      </c>
      <c r="C19" s="45">
        <v>7903787.9800000004</v>
      </c>
      <c r="D19" s="65">
        <f t="shared" si="0"/>
        <v>1975947</v>
      </c>
      <c r="E19" s="65">
        <f t="shared" si="4"/>
        <v>1975947</v>
      </c>
      <c r="F19" s="65">
        <f t="shared" si="5"/>
        <v>1975947</v>
      </c>
      <c r="G19" s="65">
        <f t="shared" si="6"/>
        <v>1975946.9800000004</v>
      </c>
    </row>
    <row r="20" spans="1:7" ht="15" customHeight="1" x14ac:dyDescent="0.25">
      <c r="A20" s="20">
        <v>14</v>
      </c>
      <c r="B20" s="1" t="s">
        <v>27</v>
      </c>
      <c r="C20" s="45">
        <v>16574443.67</v>
      </c>
      <c r="D20" s="65">
        <f t="shared" si="0"/>
        <v>4143610.92</v>
      </c>
      <c r="E20" s="65">
        <f t="shared" si="4"/>
        <v>4143610.92</v>
      </c>
      <c r="F20" s="65">
        <f t="shared" si="5"/>
        <v>4143610.92</v>
      </c>
      <c r="G20" s="65">
        <f t="shared" si="6"/>
        <v>4143610.91</v>
      </c>
    </row>
    <row r="21" spans="1:7" ht="15" customHeight="1" x14ac:dyDescent="0.25">
      <c r="A21" s="20">
        <v>15</v>
      </c>
      <c r="B21" s="1" t="s">
        <v>28</v>
      </c>
      <c r="C21" s="45">
        <v>16242534.199999999</v>
      </c>
      <c r="D21" s="65">
        <f t="shared" si="0"/>
        <v>4060633.55</v>
      </c>
      <c r="E21" s="65">
        <f t="shared" si="4"/>
        <v>4060633.55</v>
      </c>
      <c r="F21" s="65">
        <f t="shared" si="5"/>
        <v>4060633.55</v>
      </c>
      <c r="G21" s="65">
        <f t="shared" si="6"/>
        <v>4060633.5499999989</v>
      </c>
    </row>
    <row r="22" spans="1:7" ht="15" customHeight="1" x14ac:dyDescent="0.25">
      <c r="A22" s="20">
        <v>16</v>
      </c>
      <c r="B22" s="1" t="s">
        <v>29</v>
      </c>
      <c r="C22" s="45">
        <v>0</v>
      </c>
      <c r="D22" s="65">
        <f t="shared" si="0"/>
        <v>0</v>
      </c>
      <c r="E22" s="65">
        <f t="shared" si="4"/>
        <v>0</v>
      </c>
      <c r="F22" s="65">
        <f t="shared" si="5"/>
        <v>0</v>
      </c>
      <c r="G22" s="65">
        <f t="shared" si="6"/>
        <v>0</v>
      </c>
    </row>
    <row r="23" spans="1:7" ht="15" customHeight="1" x14ac:dyDescent="0.25">
      <c r="A23" s="20">
        <v>17</v>
      </c>
      <c r="B23" s="1" t="s">
        <v>30</v>
      </c>
      <c r="C23" s="45">
        <v>35930114.579999998</v>
      </c>
      <c r="D23" s="65">
        <f t="shared" si="0"/>
        <v>8982528.6500000004</v>
      </c>
      <c r="E23" s="65">
        <f t="shared" si="4"/>
        <v>8982528.6500000004</v>
      </c>
      <c r="F23" s="65">
        <f t="shared" si="5"/>
        <v>8982528.6500000004</v>
      </c>
      <c r="G23" s="65">
        <f t="shared" si="6"/>
        <v>8982528.6300000008</v>
      </c>
    </row>
    <row r="24" spans="1:7" ht="15" customHeight="1" x14ac:dyDescent="0.25">
      <c r="A24" s="20">
        <v>18</v>
      </c>
      <c r="B24" s="1" t="s">
        <v>31</v>
      </c>
      <c r="C24" s="45">
        <v>0</v>
      </c>
      <c r="D24" s="65">
        <f t="shared" si="0"/>
        <v>0</v>
      </c>
      <c r="E24" s="65">
        <f t="shared" si="4"/>
        <v>0</v>
      </c>
      <c r="F24" s="65">
        <f t="shared" si="5"/>
        <v>0</v>
      </c>
      <c r="G24" s="65">
        <f t="shared" si="6"/>
        <v>0</v>
      </c>
    </row>
    <row r="25" spans="1:7" ht="15" customHeight="1" x14ac:dyDescent="0.25">
      <c r="A25" s="20">
        <v>19</v>
      </c>
      <c r="B25" s="1" t="s">
        <v>32</v>
      </c>
      <c r="C25" s="45">
        <v>0</v>
      </c>
      <c r="D25" s="65">
        <f t="shared" si="0"/>
        <v>0</v>
      </c>
      <c r="E25" s="65">
        <f t="shared" si="4"/>
        <v>0</v>
      </c>
      <c r="F25" s="65">
        <f t="shared" si="5"/>
        <v>0</v>
      </c>
      <c r="G25" s="65">
        <f t="shared" si="6"/>
        <v>0</v>
      </c>
    </row>
    <row r="26" spans="1:7" ht="15" customHeight="1" x14ac:dyDescent="0.25">
      <c r="A26" s="20">
        <v>20</v>
      </c>
      <c r="B26" s="1" t="s">
        <v>33</v>
      </c>
      <c r="C26" s="45">
        <v>0</v>
      </c>
      <c r="D26" s="65">
        <f t="shared" si="0"/>
        <v>0</v>
      </c>
      <c r="E26" s="65">
        <f t="shared" si="4"/>
        <v>0</v>
      </c>
      <c r="F26" s="65">
        <f t="shared" si="5"/>
        <v>0</v>
      </c>
      <c r="G26" s="65">
        <f t="shared" si="6"/>
        <v>0</v>
      </c>
    </row>
    <row r="27" spans="1:7" ht="15" customHeight="1" x14ac:dyDescent="0.25">
      <c r="A27" s="20">
        <v>21</v>
      </c>
      <c r="B27" s="1" t="s">
        <v>34</v>
      </c>
      <c r="C27" s="45">
        <v>0</v>
      </c>
      <c r="D27" s="65">
        <f t="shared" si="0"/>
        <v>0</v>
      </c>
      <c r="E27" s="65">
        <f t="shared" si="4"/>
        <v>0</v>
      </c>
      <c r="F27" s="65">
        <f t="shared" si="5"/>
        <v>0</v>
      </c>
      <c r="G27" s="65">
        <f t="shared" si="6"/>
        <v>0</v>
      </c>
    </row>
    <row r="28" spans="1:7" ht="15" customHeight="1" x14ac:dyDescent="0.25">
      <c r="A28" s="20">
        <v>22</v>
      </c>
      <c r="B28" s="1" t="s">
        <v>35</v>
      </c>
      <c r="C28" s="45">
        <v>0</v>
      </c>
      <c r="D28" s="65">
        <f t="shared" si="0"/>
        <v>0</v>
      </c>
      <c r="E28" s="65">
        <f t="shared" si="4"/>
        <v>0</v>
      </c>
      <c r="F28" s="65">
        <f t="shared" si="5"/>
        <v>0</v>
      </c>
      <c r="G28" s="65">
        <f t="shared" si="6"/>
        <v>0</v>
      </c>
    </row>
    <row r="29" spans="1:7" ht="15" customHeight="1" x14ac:dyDescent="0.25">
      <c r="A29" s="20">
        <v>23</v>
      </c>
      <c r="B29" s="1" t="s">
        <v>36</v>
      </c>
      <c r="C29" s="45">
        <v>0</v>
      </c>
      <c r="D29" s="65">
        <f t="shared" si="0"/>
        <v>0</v>
      </c>
      <c r="E29" s="65">
        <f t="shared" si="4"/>
        <v>0</v>
      </c>
      <c r="F29" s="65">
        <f t="shared" si="5"/>
        <v>0</v>
      </c>
      <c r="G29" s="65">
        <f t="shared" si="6"/>
        <v>0</v>
      </c>
    </row>
    <row r="30" spans="1:7" ht="15" customHeight="1" x14ac:dyDescent="0.25">
      <c r="A30" s="20">
        <v>24</v>
      </c>
      <c r="B30" s="1" t="s">
        <v>37</v>
      </c>
      <c r="C30" s="45">
        <v>0</v>
      </c>
      <c r="D30" s="65">
        <f t="shared" si="0"/>
        <v>0</v>
      </c>
      <c r="E30" s="65">
        <f t="shared" si="4"/>
        <v>0</v>
      </c>
      <c r="F30" s="65">
        <f t="shared" si="5"/>
        <v>0</v>
      </c>
      <c r="G30" s="65">
        <f t="shared" si="6"/>
        <v>0</v>
      </c>
    </row>
    <row r="31" spans="1:7" ht="15" customHeight="1" x14ac:dyDescent="0.25">
      <c r="A31" s="20">
        <v>25</v>
      </c>
      <c r="B31" s="1" t="s">
        <v>38</v>
      </c>
      <c r="C31" s="45">
        <v>0</v>
      </c>
      <c r="D31" s="65">
        <f t="shared" si="0"/>
        <v>0</v>
      </c>
      <c r="E31" s="65">
        <f t="shared" si="4"/>
        <v>0</v>
      </c>
      <c r="F31" s="65">
        <f t="shared" si="5"/>
        <v>0</v>
      </c>
      <c r="G31" s="65">
        <f t="shared" si="6"/>
        <v>0</v>
      </c>
    </row>
    <row r="32" spans="1:7" ht="15" customHeight="1" x14ac:dyDescent="0.25">
      <c r="A32" s="20">
        <v>26</v>
      </c>
      <c r="B32" s="1" t="s">
        <v>39</v>
      </c>
      <c r="C32" s="45">
        <v>0</v>
      </c>
      <c r="D32" s="65">
        <f t="shared" si="0"/>
        <v>0</v>
      </c>
      <c r="E32" s="65">
        <f t="shared" si="4"/>
        <v>0</v>
      </c>
      <c r="F32" s="65">
        <f t="shared" si="5"/>
        <v>0</v>
      </c>
      <c r="G32" s="65">
        <f t="shared" si="6"/>
        <v>0</v>
      </c>
    </row>
    <row r="33" spans="1:7" ht="15" customHeight="1" x14ac:dyDescent="0.25">
      <c r="A33" s="20">
        <v>27</v>
      </c>
      <c r="B33" s="1" t="s">
        <v>40</v>
      </c>
      <c r="C33" s="45">
        <v>0</v>
      </c>
      <c r="D33" s="65">
        <f t="shared" si="0"/>
        <v>0</v>
      </c>
      <c r="E33" s="65">
        <f t="shared" si="4"/>
        <v>0</v>
      </c>
      <c r="F33" s="65">
        <f t="shared" si="5"/>
        <v>0</v>
      </c>
      <c r="G33" s="65">
        <f t="shared" si="6"/>
        <v>0</v>
      </c>
    </row>
    <row r="34" spans="1:7" ht="15" customHeight="1" x14ac:dyDescent="0.25">
      <c r="A34" s="20">
        <v>28</v>
      </c>
      <c r="B34" s="1" t="s">
        <v>41</v>
      </c>
      <c r="C34" s="45">
        <v>0</v>
      </c>
      <c r="D34" s="65">
        <f t="shared" si="0"/>
        <v>0</v>
      </c>
      <c r="E34" s="65">
        <f t="shared" si="4"/>
        <v>0</v>
      </c>
      <c r="F34" s="65">
        <f t="shared" si="5"/>
        <v>0</v>
      </c>
      <c r="G34" s="65">
        <f t="shared" si="6"/>
        <v>0</v>
      </c>
    </row>
    <row r="35" spans="1:7" ht="15" customHeight="1" x14ac:dyDescent="0.25">
      <c r="A35" s="20">
        <v>29</v>
      </c>
      <c r="B35" s="1" t="s">
        <v>42</v>
      </c>
      <c r="C35" s="45">
        <v>0</v>
      </c>
      <c r="D35" s="65">
        <f t="shared" si="0"/>
        <v>0</v>
      </c>
      <c r="E35" s="65">
        <f t="shared" si="4"/>
        <v>0</v>
      </c>
      <c r="F35" s="65">
        <f t="shared" si="5"/>
        <v>0</v>
      </c>
      <c r="G35" s="65">
        <f t="shared" si="6"/>
        <v>0</v>
      </c>
    </row>
    <row r="36" spans="1:7" ht="29.25" customHeight="1" x14ac:dyDescent="0.25">
      <c r="A36" s="20">
        <v>30</v>
      </c>
      <c r="B36" s="1" t="s">
        <v>43</v>
      </c>
      <c r="C36" s="45">
        <v>14470388</v>
      </c>
      <c r="D36" s="65">
        <f t="shared" si="0"/>
        <v>3617597</v>
      </c>
      <c r="E36" s="65">
        <f t="shared" si="4"/>
        <v>3617597</v>
      </c>
      <c r="F36" s="65">
        <f t="shared" si="5"/>
        <v>3617597</v>
      </c>
      <c r="G36" s="65">
        <f t="shared" si="6"/>
        <v>3617597</v>
      </c>
    </row>
    <row r="37" spans="1:7" ht="15" customHeight="1" x14ac:dyDescent="0.25">
      <c r="A37" s="20">
        <v>31</v>
      </c>
      <c r="B37" s="1" t="s">
        <v>44</v>
      </c>
      <c r="C37" s="45">
        <v>0</v>
      </c>
      <c r="D37" s="65">
        <f t="shared" si="0"/>
        <v>0</v>
      </c>
      <c r="E37" s="65">
        <f t="shared" si="4"/>
        <v>0</v>
      </c>
      <c r="F37" s="65">
        <f t="shared" si="5"/>
        <v>0</v>
      </c>
      <c r="G37" s="65">
        <f t="shared" si="6"/>
        <v>0</v>
      </c>
    </row>
    <row r="38" spans="1:7" ht="15" customHeight="1" x14ac:dyDescent="0.25">
      <c r="A38" s="20">
        <v>32</v>
      </c>
      <c r="B38" s="1" t="s">
        <v>45</v>
      </c>
      <c r="C38" s="45">
        <v>0</v>
      </c>
      <c r="D38" s="65">
        <f t="shared" si="0"/>
        <v>0</v>
      </c>
      <c r="E38" s="65">
        <f t="shared" si="4"/>
        <v>0</v>
      </c>
      <c r="F38" s="65">
        <f t="shared" si="5"/>
        <v>0</v>
      </c>
      <c r="G38" s="65">
        <f t="shared" si="6"/>
        <v>0</v>
      </c>
    </row>
    <row r="39" spans="1:7" ht="15" customHeight="1" x14ac:dyDescent="0.25">
      <c r="A39" s="20">
        <v>33</v>
      </c>
      <c r="B39" s="1" t="s">
        <v>46</v>
      </c>
      <c r="C39" s="45">
        <v>0</v>
      </c>
      <c r="D39" s="65">
        <f t="shared" si="0"/>
        <v>0</v>
      </c>
      <c r="E39" s="65">
        <f t="shared" si="4"/>
        <v>0</v>
      </c>
      <c r="F39" s="65">
        <f t="shared" si="5"/>
        <v>0</v>
      </c>
      <c r="G39" s="65">
        <f t="shared" si="6"/>
        <v>0</v>
      </c>
    </row>
    <row r="40" spans="1:7" ht="15" customHeight="1" x14ac:dyDescent="0.25">
      <c r="A40" s="20">
        <v>34</v>
      </c>
      <c r="B40" s="1" t="s">
        <v>47</v>
      </c>
      <c r="C40" s="45">
        <v>0</v>
      </c>
      <c r="D40" s="65">
        <f t="shared" si="0"/>
        <v>0</v>
      </c>
      <c r="E40" s="65">
        <f t="shared" si="4"/>
        <v>0</v>
      </c>
      <c r="F40" s="65">
        <f t="shared" si="5"/>
        <v>0</v>
      </c>
      <c r="G40" s="65">
        <f t="shared" si="6"/>
        <v>0</v>
      </c>
    </row>
    <row r="41" spans="1:7" ht="15" customHeight="1" x14ac:dyDescent="0.25">
      <c r="A41" s="20">
        <v>35</v>
      </c>
      <c r="B41" s="1" t="s">
        <v>48</v>
      </c>
      <c r="C41" s="45">
        <v>0</v>
      </c>
      <c r="D41" s="65">
        <f t="shared" si="0"/>
        <v>0</v>
      </c>
      <c r="E41" s="65">
        <f t="shared" si="4"/>
        <v>0</v>
      </c>
      <c r="F41" s="65">
        <f t="shared" si="5"/>
        <v>0</v>
      </c>
      <c r="G41" s="65">
        <f t="shared" si="6"/>
        <v>0</v>
      </c>
    </row>
    <row r="42" spans="1:7" ht="15" customHeight="1" x14ac:dyDescent="0.25">
      <c r="A42" s="20">
        <v>36</v>
      </c>
      <c r="B42" s="1" t="s">
        <v>49</v>
      </c>
      <c r="C42" s="45">
        <v>0</v>
      </c>
      <c r="D42" s="65">
        <f t="shared" si="0"/>
        <v>0</v>
      </c>
      <c r="E42" s="65">
        <f t="shared" si="4"/>
        <v>0</v>
      </c>
      <c r="F42" s="65">
        <f t="shared" si="5"/>
        <v>0</v>
      </c>
      <c r="G42" s="65">
        <f t="shared" si="6"/>
        <v>0</v>
      </c>
    </row>
    <row r="43" spans="1:7" ht="15" customHeight="1" x14ac:dyDescent="0.25">
      <c r="A43" s="20">
        <v>37</v>
      </c>
      <c r="B43" s="1" t="s">
        <v>50</v>
      </c>
      <c r="C43" s="45">
        <v>0</v>
      </c>
      <c r="D43" s="65">
        <f t="shared" si="0"/>
        <v>0</v>
      </c>
      <c r="E43" s="65">
        <f t="shared" si="4"/>
        <v>0</v>
      </c>
      <c r="F43" s="65">
        <f t="shared" si="5"/>
        <v>0</v>
      </c>
      <c r="G43" s="65">
        <f t="shared" si="6"/>
        <v>0</v>
      </c>
    </row>
    <row r="44" spans="1:7" ht="15" customHeight="1" x14ac:dyDescent="0.25">
      <c r="A44" s="20">
        <v>38</v>
      </c>
      <c r="B44" s="1" t="s">
        <v>51</v>
      </c>
      <c r="C44" s="45">
        <v>0</v>
      </c>
      <c r="D44" s="65">
        <f t="shared" si="0"/>
        <v>0</v>
      </c>
      <c r="E44" s="65">
        <f t="shared" si="4"/>
        <v>0</v>
      </c>
      <c r="F44" s="65">
        <f t="shared" si="5"/>
        <v>0</v>
      </c>
      <c r="G44" s="65">
        <f t="shared" si="6"/>
        <v>0</v>
      </c>
    </row>
    <row r="45" spans="1:7" ht="15" customHeight="1" x14ac:dyDescent="0.25">
      <c r="A45" s="20">
        <v>39</v>
      </c>
      <c r="B45" s="1" t="s">
        <v>52</v>
      </c>
      <c r="C45" s="45">
        <v>21625042</v>
      </c>
      <c r="D45" s="65">
        <f t="shared" si="0"/>
        <v>5406260.5</v>
      </c>
      <c r="E45" s="65">
        <f t="shared" si="4"/>
        <v>5406260.5</v>
      </c>
      <c r="F45" s="65">
        <f t="shared" si="5"/>
        <v>5406260.5</v>
      </c>
      <c r="G45" s="65">
        <f t="shared" si="6"/>
        <v>5406260.5</v>
      </c>
    </row>
    <row r="46" spans="1:7" ht="15" customHeight="1" x14ac:dyDescent="0.25">
      <c r="A46" s="20">
        <v>40</v>
      </c>
      <c r="B46" s="1" t="s">
        <v>53</v>
      </c>
      <c r="C46" s="45">
        <v>0</v>
      </c>
      <c r="D46" s="65">
        <f t="shared" si="0"/>
        <v>0</v>
      </c>
      <c r="E46" s="65">
        <f t="shared" si="4"/>
        <v>0</v>
      </c>
      <c r="F46" s="65">
        <f t="shared" si="5"/>
        <v>0</v>
      </c>
      <c r="G46" s="65">
        <f t="shared" si="6"/>
        <v>0</v>
      </c>
    </row>
    <row r="47" spans="1:7" ht="15" customHeight="1" x14ac:dyDescent="0.25">
      <c r="A47" s="20">
        <v>41</v>
      </c>
      <c r="B47" s="1" t="s">
        <v>54</v>
      </c>
      <c r="C47" s="45">
        <v>0</v>
      </c>
      <c r="D47" s="65">
        <f t="shared" si="0"/>
        <v>0</v>
      </c>
      <c r="E47" s="65">
        <f t="shared" si="4"/>
        <v>0</v>
      </c>
      <c r="F47" s="65">
        <f t="shared" si="5"/>
        <v>0</v>
      </c>
      <c r="G47" s="65">
        <f t="shared" si="6"/>
        <v>0</v>
      </c>
    </row>
    <row r="48" spans="1:7" ht="15" customHeight="1" x14ac:dyDescent="0.25">
      <c r="A48" s="20">
        <v>42</v>
      </c>
      <c r="B48" s="1" t="s">
        <v>55</v>
      </c>
      <c r="C48" s="45">
        <v>0</v>
      </c>
      <c r="D48" s="65">
        <f t="shared" si="0"/>
        <v>0</v>
      </c>
      <c r="E48" s="65">
        <f t="shared" si="4"/>
        <v>0</v>
      </c>
      <c r="F48" s="65">
        <f t="shared" si="5"/>
        <v>0</v>
      </c>
      <c r="G48" s="65">
        <f t="shared" si="6"/>
        <v>0</v>
      </c>
    </row>
    <row r="49" spans="1:7" ht="15" customHeight="1" x14ac:dyDescent="0.25">
      <c r="A49" s="20">
        <v>43</v>
      </c>
      <c r="B49" s="1" t="s">
        <v>56</v>
      </c>
      <c r="C49" s="45">
        <v>0</v>
      </c>
      <c r="D49" s="65">
        <f t="shared" si="0"/>
        <v>0</v>
      </c>
      <c r="E49" s="65">
        <f t="shared" si="4"/>
        <v>0</v>
      </c>
      <c r="F49" s="65">
        <f t="shared" si="5"/>
        <v>0</v>
      </c>
      <c r="G49" s="65">
        <f t="shared" si="6"/>
        <v>0</v>
      </c>
    </row>
    <row r="50" spans="1:7" ht="15" customHeight="1" x14ac:dyDescent="0.25">
      <c r="A50" s="20">
        <v>44</v>
      </c>
      <c r="B50" s="1" t="s">
        <v>57</v>
      </c>
      <c r="C50" s="45">
        <v>0</v>
      </c>
      <c r="D50" s="65">
        <f t="shared" si="0"/>
        <v>0</v>
      </c>
      <c r="E50" s="65">
        <f t="shared" si="4"/>
        <v>0</v>
      </c>
      <c r="F50" s="65">
        <f t="shared" si="5"/>
        <v>0</v>
      </c>
      <c r="G50" s="65">
        <f t="shared" si="6"/>
        <v>0</v>
      </c>
    </row>
    <row r="51" spans="1:7" ht="15" customHeight="1" x14ac:dyDescent="0.25">
      <c r="A51" s="20">
        <v>45</v>
      </c>
      <c r="B51" s="1" t="s">
        <v>58</v>
      </c>
      <c r="C51" s="45">
        <v>0</v>
      </c>
      <c r="D51" s="65">
        <f t="shared" si="0"/>
        <v>0</v>
      </c>
      <c r="E51" s="65">
        <f t="shared" si="4"/>
        <v>0</v>
      </c>
      <c r="F51" s="65">
        <f t="shared" si="5"/>
        <v>0</v>
      </c>
      <c r="G51" s="65">
        <f t="shared" si="6"/>
        <v>0</v>
      </c>
    </row>
    <row r="52" spans="1:7" ht="15" customHeight="1" x14ac:dyDescent="0.25">
      <c r="A52" s="20">
        <v>46</v>
      </c>
      <c r="B52" s="1" t="s">
        <v>59</v>
      </c>
      <c r="C52" s="45">
        <v>0</v>
      </c>
      <c r="D52" s="65">
        <f t="shared" si="0"/>
        <v>0</v>
      </c>
      <c r="E52" s="65">
        <f t="shared" si="4"/>
        <v>0</v>
      </c>
      <c r="F52" s="65">
        <f t="shared" si="5"/>
        <v>0</v>
      </c>
      <c r="G52" s="65">
        <f t="shared" si="6"/>
        <v>0</v>
      </c>
    </row>
    <row r="53" spans="1:7" ht="15" customHeight="1" x14ac:dyDescent="0.25">
      <c r="A53" s="20">
        <v>47</v>
      </c>
      <c r="B53" s="1" t="s">
        <v>60</v>
      </c>
      <c r="C53" s="45">
        <v>0</v>
      </c>
      <c r="D53" s="65">
        <f t="shared" si="0"/>
        <v>0</v>
      </c>
      <c r="E53" s="65">
        <f t="shared" si="4"/>
        <v>0</v>
      </c>
      <c r="F53" s="65">
        <f t="shared" si="5"/>
        <v>0</v>
      </c>
      <c r="G53" s="65">
        <f t="shared" si="6"/>
        <v>0</v>
      </c>
    </row>
    <row r="54" spans="1:7" ht="15" customHeight="1" x14ac:dyDescent="0.25">
      <c r="A54" s="20">
        <v>48</v>
      </c>
      <c r="B54" s="1" t="s">
        <v>61</v>
      </c>
      <c r="C54" s="45">
        <v>0</v>
      </c>
      <c r="D54" s="65">
        <f t="shared" si="0"/>
        <v>0</v>
      </c>
      <c r="E54" s="65">
        <f t="shared" si="4"/>
        <v>0</v>
      </c>
      <c r="F54" s="65">
        <f t="shared" si="5"/>
        <v>0</v>
      </c>
      <c r="G54" s="65">
        <f t="shared" si="6"/>
        <v>0</v>
      </c>
    </row>
    <row r="55" spans="1:7" ht="15" customHeight="1" x14ac:dyDescent="0.25">
      <c r="A55" s="20">
        <v>49</v>
      </c>
      <c r="B55" s="1" t="s">
        <v>62</v>
      </c>
      <c r="C55" s="45">
        <v>0</v>
      </c>
      <c r="D55" s="65">
        <f t="shared" si="0"/>
        <v>0</v>
      </c>
      <c r="E55" s="65">
        <f t="shared" si="4"/>
        <v>0</v>
      </c>
      <c r="F55" s="65">
        <f t="shared" si="5"/>
        <v>0</v>
      </c>
      <c r="G55" s="65">
        <f t="shared" si="6"/>
        <v>0</v>
      </c>
    </row>
    <row r="56" spans="1:7" ht="15" customHeight="1" x14ac:dyDescent="0.25">
      <c r="A56" s="20">
        <v>50</v>
      </c>
      <c r="B56" s="1" t="s">
        <v>63</v>
      </c>
      <c r="C56" s="45">
        <v>0</v>
      </c>
      <c r="D56" s="65">
        <f t="shared" si="0"/>
        <v>0</v>
      </c>
      <c r="E56" s="65">
        <f t="shared" si="4"/>
        <v>0</v>
      </c>
      <c r="F56" s="65">
        <f t="shared" si="5"/>
        <v>0</v>
      </c>
      <c r="G56" s="65">
        <f t="shared" si="6"/>
        <v>0</v>
      </c>
    </row>
    <row r="57" spans="1:7" ht="15" customHeight="1" x14ac:dyDescent="0.25">
      <c r="A57" s="20">
        <v>51</v>
      </c>
      <c r="B57" s="1" t="s">
        <v>64</v>
      </c>
      <c r="C57" s="45">
        <v>0</v>
      </c>
      <c r="D57" s="65">
        <f t="shared" si="0"/>
        <v>0</v>
      </c>
      <c r="E57" s="65">
        <f t="shared" si="4"/>
        <v>0</v>
      </c>
      <c r="F57" s="65">
        <f t="shared" si="5"/>
        <v>0</v>
      </c>
      <c r="G57" s="65">
        <f t="shared" si="6"/>
        <v>0</v>
      </c>
    </row>
    <row r="58" spans="1:7" ht="15" customHeight="1" x14ac:dyDescent="0.25">
      <c r="A58" s="20">
        <v>52</v>
      </c>
      <c r="B58" s="1" t="s">
        <v>65</v>
      </c>
      <c r="C58" s="45">
        <v>0</v>
      </c>
      <c r="D58" s="65">
        <f t="shared" si="0"/>
        <v>0</v>
      </c>
      <c r="E58" s="65">
        <f t="shared" si="4"/>
        <v>0</v>
      </c>
      <c r="F58" s="65">
        <f t="shared" si="5"/>
        <v>0</v>
      </c>
      <c r="G58" s="65">
        <f t="shared" si="6"/>
        <v>0</v>
      </c>
    </row>
    <row r="59" spans="1:7" ht="15" customHeight="1" x14ac:dyDescent="0.25">
      <c r="A59" s="20">
        <v>53</v>
      </c>
      <c r="B59" s="1" t="s">
        <v>66</v>
      </c>
      <c r="C59" s="45">
        <v>0</v>
      </c>
      <c r="D59" s="65">
        <f t="shared" si="0"/>
        <v>0</v>
      </c>
      <c r="E59" s="65">
        <f t="shared" si="4"/>
        <v>0</v>
      </c>
      <c r="F59" s="65">
        <f t="shared" si="5"/>
        <v>0</v>
      </c>
      <c r="G59" s="65">
        <f t="shared" si="6"/>
        <v>0</v>
      </c>
    </row>
    <row r="60" spans="1:7" ht="15" customHeight="1" x14ac:dyDescent="0.25">
      <c r="A60" s="20">
        <v>54</v>
      </c>
      <c r="B60" s="2" t="s">
        <v>67</v>
      </c>
      <c r="C60" s="45">
        <v>0</v>
      </c>
      <c r="D60" s="65">
        <f t="shared" si="0"/>
        <v>0</v>
      </c>
      <c r="E60" s="65">
        <f t="shared" si="4"/>
        <v>0</v>
      </c>
      <c r="F60" s="65">
        <f t="shared" si="5"/>
        <v>0</v>
      </c>
      <c r="G60" s="65">
        <f t="shared" si="6"/>
        <v>0</v>
      </c>
    </row>
    <row r="61" spans="1:7" ht="15" customHeight="1" x14ac:dyDescent="0.25">
      <c r="A61" s="20">
        <v>55</v>
      </c>
      <c r="B61" s="1" t="s">
        <v>68</v>
      </c>
      <c r="C61" s="45">
        <v>0</v>
      </c>
      <c r="D61" s="65">
        <f t="shared" si="0"/>
        <v>0</v>
      </c>
      <c r="E61" s="65">
        <f t="shared" si="4"/>
        <v>0</v>
      </c>
      <c r="F61" s="65">
        <f t="shared" si="5"/>
        <v>0</v>
      </c>
      <c r="G61" s="65">
        <f t="shared" si="6"/>
        <v>0</v>
      </c>
    </row>
    <row r="62" spans="1:7" ht="15" customHeight="1" x14ac:dyDescent="0.25">
      <c r="A62" s="20">
        <v>56</v>
      </c>
      <c r="B62" s="2" t="s">
        <v>69</v>
      </c>
      <c r="C62" s="45">
        <v>0</v>
      </c>
      <c r="D62" s="65">
        <f t="shared" si="0"/>
        <v>0</v>
      </c>
      <c r="E62" s="65">
        <f t="shared" si="4"/>
        <v>0</v>
      </c>
      <c r="F62" s="65">
        <f t="shared" si="5"/>
        <v>0</v>
      </c>
      <c r="G62" s="65">
        <f t="shared" si="6"/>
        <v>0</v>
      </c>
    </row>
    <row r="63" spans="1:7" ht="15" customHeight="1" x14ac:dyDescent="0.25">
      <c r="A63" s="20">
        <v>57</v>
      </c>
      <c r="B63" s="2" t="s">
        <v>70</v>
      </c>
      <c r="C63" s="45">
        <v>0</v>
      </c>
      <c r="D63" s="65">
        <f t="shared" si="0"/>
        <v>0</v>
      </c>
      <c r="E63" s="65">
        <f t="shared" si="4"/>
        <v>0</v>
      </c>
      <c r="F63" s="65">
        <f t="shared" si="5"/>
        <v>0</v>
      </c>
      <c r="G63" s="65">
        <f t="shared" si="6"/>
        <v>0</v>
      </c>
    </row>
    <row r="64" spans="1:7" ht="15" customHeight="1" x14ac:dyDescent="0.25">
      <c r="A64" s="20">
        <v>58</v>
      </c>
      <c r="B64" s="2" t="s">
        <v>71</v>
      </c>
      <c r="C64" s="45">
        <v>0</v>
      </c>
      <c r="D64" s="65">
        <f t="shared" si="0"/>
        <v>0</v>
      </c>
      <c r="E64" s="65">
        <f t="shared" si="4"/>
        <v>0</v>
      </c>
      <c r="F64" s="65">
        <f t="shared" si="5"/>
        <v>0</v>
      </c>
      <c r="G64" s="65">
        <f t="shared" si="6"/>
        <v>0</v>
      </c>
    </row>
    <row r="65" spans="1:7" ht="15" customHeight="1" x14ac:dyDescent="0.25">
      <c r="A65" s="20">
        <v>59</v>
      </c>
      <c r="B65" s="2" t="s">
        <v>72</v>
      </c>
      <c r="C65" s="45">
        <v>0</v>
      </c>
      <c r="D65" s="65">
        <f t="shared" si="0"/>
        <v>0</v>
      </c>
      <c r="E65" s="65">
        <f t="shared" si="4"/>
        <v>0</v>
      </c>
      <c r="F65" s="65">
        <f t="shared" si="5"/>
        <v>0</v>
      </c>
      <c r="G65" s="65">
        <f t="shared" si="6"/>
        <v>0</v>
      </c>
    </row>
    <row r="66" spans="1:7" ht="15" customHeight="1" x14ac:dyDescent="0.25">
      <c r="A66" s="20"/>
      <c r="B66" s="1" t="s">
        <v>89</v>
      </c>
      <c r="C66" s="45">
        <v>12757657.199999999</v>
      </c>
      <c r="D66" s="65">
        <f t="shared" si="0"/>
        <v>3189414.3</v>
      </c>
      <c r="E66" s="65">
        <f t="shared" si="4"/>
        <v>3189414.3</v>
      </c>
      <c r="F66" s="65">
        <f t="shared" si="5"/>
        <v>3189414.3</v>
      </c>
      <c r="G66" s="65">
        <f t="shared" si="6"/>
        <v>3189414.2999999989</v>
      </c>
    </row>
    <row r="67" spans="1:7" s="14" customFormat="1" ht="15.75" customHeight="1" x14ac:dyDescent="0.25">
      <c r="A67" s="23"/>
      <c r="B67" s="25" t="s">
        <v>73</v>
      </c>
      <c r="C67" s="46">
        <f t="shared" ref="C67:G67" si="7">SUM(C7:C66)</f>
        <v>209383330</v>
      </c>
      <c r="D67" s="26">
        <f t="shared" si="7"/>
        <v>52345832.520000003</v>
      </c>
      <c r="E67" s="26">
        <f t="shared" si="7"/>
        <v>52345832.520000003</v>
      </c>
      <c r="F67" s="26">
        <f t="shared" si="7"/>
        <v>52345832.520000003</v>
      </c>
      <c r="G67" s="26">
        <f t="shared" si="7"/>
        <v>52345832.439999998</v>
      </c>
    </row>
    <row r="68" spans="1:7" x14ac:dyDescent="0.25">
      <c r="C68" s="47"/>
    </row>
    <row r="69" spans="1:7" x14ac:dyDescent="0.25">
      <c r="C69" s="47"/>
    </row>
  </sheetData>
  <sheetProtection formatCells="0" formatColumns="0" formatRows="0" insertColumns="0" insertRows="0" insertHyperlinks="0" deleteColumns="0" deleteRows="0" sort="0" autoFilter="0" pivotTables="0"/>
  <mergeCells count="8">
    <mergeCell ref="D5:D6"/>
    <mergeCell ref="E5:E6"/>
    <mergeCell ref="F5:F6"/>
    <mergeCell ref="G5:G6"/>
    <mergeCell ref="A4:A6"/>
    <mergeCell ref="B4:B6"/>
    <mergeCell ref="C4:C6"/>
    <mergeCell ref="D4:G4"/>
  </mergeCells>
  <pageMargins left="0.70866141732282995" right="0.70866141732282995" top="0.74803149606299002" bottom="0.74803149606299002" header="0.31496062992126" footer="0.31496062992126"/>
  <pageSetup paperSize="9" scale="41" fitToHeight="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H69"/>
  <sheetViews>
    <sheetView workbookViewId="0">
      <pane xSplit="2" ySplit="6" topLeftCell="C55" activePane="bottomRight" state="frozen"/>
      <selection pane="topRight"/>
      <selection pane="bottomLeft"/>
      <selection pane="bottomRight" activeCell="D75" sqref="D75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8.5703125" style="30" customWidth="1"/>
    <col min="4" max="4" width="17.28515625" style="30" customWidth="1"/>
    <col min="5" max="5" width="18.42578125" style="30" customWidth="1"/>
    <col min="6" max="7" width="18" style="30" customWidth="1"/>
    <col min="8" max="8" width="9.140625" style="8"/>
  </cols>
  <sheetData>
    <row r="1" spans="1:7" x14ac:dyDescent="0.25">
      <c r="G1" s="13" t="s">
        <v>87</v>
      </c>
    </row>
    <row r="3" spans="1:7" s="14" customFormat="1" ht="15" customHeight="1" x14ac:dyDescent="0.25">
      <c r="A3" s="8" t="s">
        <v>97</v>
      </c>
      <c r="B3" s="24"/>
      <c r="C3" s="28"/>
      <c r="D3" s="28"/>
      <c r="E3" s="28"/>
      <c r="F3" s="28"/>
      <c r="G3" s="28"/>
    </row>
    <row r="4" spans="1:7" ht="58.5" customHeight="1" x14ac:dyDescent="0.25">
      <c r="A4" s="97"/>
      <c r="B4" s="98" t="s">
        <v>3</v>
      </c>
      <c r="C4" s="99" t="s">
        <v>5</v>
      </c>
      <c r="D4" s="94" t="s">
        <v>6</v>
      </c>
      <c r="E4" s="95"/>
      <c r="F4" s="95"/>
      <c r="G4" s="96"/>
    </row>
    <row r="5" spans="1:7" s="17" customFormat="1" ht="15" customHeight="1" x14ac:dyDescent="0.25">
      <c r="A5" s="97"/>
      <c r="B5" s="98"/>
      <c r="C5" s="99"/>
      <c r="D5" s="93" t="s">
        <v>10</v>
      </c>
      <c r="E5" s="93" t="s">
        <v>11</v>
      </c>
      <c r="F5" s="93" t="s">
        <v>12</v>
      </c>
      <c r="G5" s="93" t="s">
        <v>13</v>
      </c>
    </row>
    <row r="6" spans="1:7" s="19" customFormat="1" ht="14.25" x14ac:dyDescent="0.2">
      <c r="A6" s="97"/>
      <c r="B6" s="98"/>
      <c r="C6" s="99"/>
      <c r="D6" s="93"/>
      <c r="E6" s="93"/>
      <c r="F6" s="93"/>
      <c r="G6" s="93"/>
    </row>
    <row r="7" spans="1:7" ht="15" customHeight="1" x14ac:dyDescent="0.25">
      <c r="A7" s="20">
        <v>1</v>
      </c>
      <c r="B7" s="1" t="s">
        <v>14</v>
      </c>
      <c r="C7" s="45">
        <v>0</v>
      </c>
      <c r="D7" s="65">
        <f t="shared" ref="D7:D66" si="0">ROUND(C7/4,2)</f>
        <v>0</v>
      </c>
      <c r="E7" s="65">
        <f t="shared" ref="E7" si="1">ROUND(C7/4,2)</f>
        <v>0</v>
      </c>
      <c r="F7" s="65">
        <f t="shared" ref="F7" si="2">ROUND(C7/4,2)</f>
        <v>0</v>
      </c>
      <c r="G7" s="65">
        <f t="shared" ref="G7" si="3">C7-D7-E7-F7</f>
        <v>0</v>
      </c>
    </row>
    <row r="8" spans="1:7" ht="15" customHeight="1" x14ac:dyDescent="0.25">
      <c r="A8" s="20">
        <v>2</v>
      </c>
      <c r="B8" s="1" t="s">
        <v>15</v>
      </c>
      <c r="C8" s="45">
        <v>0</v>
      </c>
      <c r="D8" s="65">
        <f t="shared" si="0"/>
        <v>0</v>
      </c>
      <c r="E8" s="65">
        <f t="shared" ref="E8:E66" si="4">ROUND(C8/4,2)</f>
        <v>0</v>
      </c>
      <c r="F8" s="65">
        <f t="shared" ref="F8:F66" si="5">ROUND(C8/4,2)</f>
        <v>0</v>
      </c>
      <c r="G8" s="65">
        <f t="shared" ref="G8:G66" si="6">C8-D8-E8-F8</f>
        <v>0</v>
      </c>
    </row>
    <row r="9" spans="1:7" ht="15" customHeight="1" x14ac:dyDescent="0.25">
      <c r="A9" s="20">
        <v>3</v>
      </c>
      <c r="B9" s="1" t="s">
        <v>16</v>
      </c>
      <c r="C9" s="45">
        <v>0</v>
      </c>
      <c r="D9" s="65">
        <f t="shared" si="0"/>
        <v>0</v>
      </c>
      <c r="E9" s="65">
        <f t="shared" si="4"/>
        <v>0</v>
      </c>
      <c r="F9" s="65">
        <f t="shared" si="5"/>
        <v>0</v>
      </c>
      <c r="G9" s="65">
        <f t="shared" si="6"/>
        <v>0</v>
      </c>
    </row>
    <row r="10" spans="1:7" ht="15" customHeight="1" x14ac:dyDescent="0.25">
      <c r="A10" s="20">
        <v>4</v>
      </c>
      <c r="B10" s="1" t="s">
        <v>17</v>
      </c>
      <c r="C10" s="45">
        <v>0</v>
      </c>
      <c r="D10" s="65">
        <f t="shared" si="0"/>
        <v>0</v>
      </c>
      <c r="E10" s="65">
        <f t="shared" si="4"/>
        <v>0</v>
      </c>
      <c r="F10" s="65">
        <f t="shared" si="5"/>
        <v>0</v>
      </c>
      <c r="G10" s="65">
        <f t="shared" si="6"/>
        <v>0</v>
      </c>
    </row>
    <row r="11" spans="1:7" ht="15" customHeight="1" x14ac:dyDescent="0.25">
      <c r="A11" s="20">
        <v>5</v>
      </c>
      <c r="B11" s="1" t="s">
        <v>18</v>
      </c>
      <c r="C11" s="45">
        <v>0</v>
      </c>
      <c r="D11" s="65">
        <f t="shared" si="0"/>
        <v>0</v>
      </c>
      <c r="E11" s="65">
        <f t="shared" si="4"/>
        <v>0</v>
      </c>
      <c r="F11" s="65">
        <f t="shared" si="5"/>
        <v>0</v>
      </c>
      <c r="G11" s="65">
        <f t="shared" si="6"/>
        <v>0</v>
      </c>
    </row>
    <row r="12" spans="1:7" ht="15" customHeight="1" x14ac:dyDescent="0.25">
      <c r="A12" s="20">
        <v>6</v>
      </c>
      <c r="B12" s="1" t="s">
        <v>19</v>
      </c>
      <c r="C12" s="45">
        <v>0</v>
      </c>
      <c r="D12" s="65">
        <f t="shared" si="0"/>
        <v>0</v>
      </c>
      <c r="E12" s="65">
        <f t="shared" si="4"/>
        <v>0</v>
      </c>
      <c r="F12" s="65">
        <f t="shared" si="5"/>
        <v>0</v>
      </c>
      <c r="G12" s="65">
        <f t="shared" si="6"/>
        <v>0</v>
      </c>
    </row>
    <row r="13" spans="1:7" ht="15" customHeight="1" x14ac:dyDescent="0.25">
      <c r="A13" s="20">
        <v>7</v>
      </c>
      <c r="B13" s="1" t="s">
        <v>20</v>
      </c>
      <c r="C13" s="45">
        <v>0</v>
      </c>
      <c r="D13" s="65">
        <f t="shared" si="0"/>
        <v>0</v>
      </c>
      <c r="E13" s="65">
        <f t="shared" si="4"/>
        <v>0</v>
      </c>
      <c r="F13" s="65">
        <f t="shared" si="5"/>
        <v>0</v>
      </c>
      <c r="G13" s="65">
        <f t="shared" si="6"/>
        <v>0</v>
      </c>
    </row>
    <row r="14" spans="1:7" ht="15" customHeight="1" x14ac:dyDescent="0.25">
      <c r="A14" s="20">
        <v>8</v>
      </c>
      <c r="B14" s="1" t="s">
        <v>21</v>
      </c>
      <c r="C14" s="45">
        <v>0</v>
      </c>
      <c r="D14" s="65">
        <f t="shared" si="0"/>
        <v>0</v>
      </c>
      <c r="E14" s="65">
        <f t="shared" si="4"/>
        <v>0</v>
      </c>
      <c r="F14" s="65">
        <f t="shared" si="5"/>
        <v>0</v>
      </c>
      <c r="G14" s="65">
        <f t="shared" si="6"/>
        <v>0</v>
      </c>
    </row>
    <row r="15" spans="1:7" ht="15" customHeight="1" x14ac:dyDescent="0.25">
      <c r="A15" s="20">
        <v>9</v>
      </c>
      <c r="B15" s="1" t="s">
        <v>22</v>
      </c>
      <c r="C15" s="45">
        <v>0</v>
      </c>
      <c r="D15" s="65">
        <f t="shared" si="0"/>
        <v>0</v>
      </c>
      <c r="E15" s="65">
        <f t="shared" si="4"/>
        <v>0</v>
      </c>
      <c r="F15" s="65">
        <f t="shared" si="5"/>
        <v>0</v>
      </c>
      <c r="G15" s="65">
        <f t="shared" si="6"/>
        <v>0</v>
      </c>
    </row>
    <row r="16" spans="1:7" ht="15.95" customHeight="1" x14ac:dyDescent="0.25">
      <c r="A16" s="20">
        <v>10</v>
      </c>
      <c r="B16" s="1" t="s">
        <v>23</v>
      </c>
      <c r="C16" s="45">
        <v>0</v>
      </c>
      <c r="D16" s="65">
        <f t="shared" si="0"/>
        <v>0</v>
      </c>
      <c r="E16" s="65">
        <f t="shared" si="4"/>
        <v>0</v>
      </c>
      <c r="F16" s="65">
        <f t="shared" si="5"/>
        <v>0</v>
      </c>
      <c r="G16" s="65">
        <f t="shared" si="6"/>
        <v>0</v>
      </c>
    </row>
    <row r="17" spans="1:7" ht="15" customHeight="1" x14ac:dyDescent="0.25">
      <c r="A17" s="20">
        <v>11</v>
      </c>
      <c r="B17" s="1" t="s">
        <v>24</v>
      </c>
      <c r="C17" s="45">
        <v>0</v>
      </c>
      <c r="D17" s="65">
        <f t="shared" si="0"/>
        <v>0</v>
      </c>
      <c r="E17" s="65">
        <f t="shared" si="4"/>
        <v>0</v>
      </c>
      <c r="F17" s="65">
        <f t="shared" si="5"/>
        <v>0</v>
      </c>
      <c r="G17" s="65">
        <f t="shared" si="6"/>
        <v>0</v>
      </c>
    </row>
    <row r="18" spans="1:7" ht="15" customHeight="1" x14ac:dyDescent="0.25">
      <c r="A18" s="20">
        <v>12</v>
      </c>
      <c r="B18" s="1" t="s">
        <v>25</v>
      </c>
      <c r="C18" s="45">
        <v>124591963.72</v>
      </c>
      <c r="D18" s="65">
        <f t="shared" si="0"/>
        <v>31147990.93</v>
      </c>
      <c r="E18" s="65">
        <f t="shared" si="4"/>
        <v>31147990.93</v>
      </c>
      <c r="F18" s="65">
        <f t="shared" si="5"/>
        <v>31147990.93</v>
      </c>
      <c r="G18" s="65">
        <f t="shared" si="6"/>
        <v>31147990.929999992</v>
      </c>
    </row>
    <row r="19" spans="1:7" ht="15" customHeight="1" x14ac:dyDescent="0.25">
      <c r="A19" s="20">
        <v>13</v>
      </c>
      <c r="B19" s="1" t="s">
        <v>26</v>
      </c>
      <c r="C19" s="45">
        <v>4990157.6399999997</v>
      </c>
      <c r="D19" s="65">
        <f t="shared" si="0"/>
        <v>1247539.4099999999</v>
      </c>
      <c r="E19" s="65">
        <f t="shared" si="4"/>
        <v>1247539.4099999999</v>
      </c>
      <c r="F19" s="65">
        <f t="shared" si="5"/>
        <v>1247539.4099999999</v>
      </c>
      <c r="G19" s="65">
        <f t="shared" si="6"/>
        <v>1247539.4099999995</v>
      </c>
    </row>
    <row r="20" spans="1:7" ht="15" customHeight="1" x14ac:dyDescent="0.25">
      <c r="A20" s="20">
        <v>14</v>
      </c>
      <c r="B20" s="1" t="s">
        <v>27</v>
      </c>
      <c r="C20" s="45">
        <v>17477089.82</v>
      </c>
      <c r="D20" s="65">
        <f t="shared" si="0"/>
        <v>4369272.46</v>
      </c>
      <c r="E20" s="65">
        <f t="shared" si="4"/>
        <v>4369272.46</v>
      </c>
      <c r="F20" s="65">
        <f t="shared" si="5"/>
        <v>4369272.46</v>
      </c>
      <c r="G20" s="65">
        <f t="shared" si="6"/>
        <v>4369272.4399999985</v>
      </c>
    </row>
    <row r="21" spans="1:7" ht="15" customHeight="1" x14ac:dyDescent="0.25">
      <c r="A21" s="20">
        <v>15</v>
      </c>
      <c r="B21" s="1" t="s">
        <v>28</v>
      </c>
      <c r="C21" s="45">
        <v>103575884.25</v>
      </c>
      <c r="D21" s="65">
        <f t="shared" si="0"/>
        <v>25893971.059999999</v>
      </c>
      <c r="E21" s="65">
        <f t="shared" si="4"/>
        <v>25893971.059999999</v>
      </c>
      <c r="F21" s="65">
        <f t="shared" si="5"/>
        <v>25893971.059999999</v>
      </c>
      <c r="G21" s="65">
        <f t="shared" si="6"/>
        <v>25893971.069999997</v>
      </c>
    </row>
    <row r="22" spans="1:7" ht="15" customHeight="1" x14ac:dyDescent="0.25">
      <c r="A22" s="20">
        <v>16</v>
      </c>
      <c r="B22" s="1" t="s">
        <v>29</v>
      </c>
      <c r="C22" s="45">
        <v>34050489.659999996</v>
      </c>
      <c r="D22" s="65">
        <f t="shared" si="0"/>
        <v>8512622.4199999999</v>
      </c>
      <c r="E22" s="65">
        <f t="shared" si="4"/>
        <v>8512622.4199999999</v>
      </c>
      <c r="F22" s="65">
        <f t="shared" si="5"/>
        <v>8512622.4199999999</v>
      </c>
      <c r="G22" s="65">
        <f t="shared" si="6"/>
        <v>8512622.3999999929</v>
      </c>
    </row>
    <row r="23" spans="1:7" ht="15" customHeight="1" x14ac:dyDescent="0.25">
      <c r="A23" s="20">
        <v>17</v>
      </c>
      <c r="B23" s="1" t="s">
        <v>30</v>
      </c>
      <c r="C23" s="45">
        <v>25681593</v>
      </c>
      <c r="D23" s="65">
        <f t="shared" si="0"/>
        <v>6420398.25</v>
      </c>
      <c r="E23" s="65">
        <f t="shared" si="4"/>
        <v>6420398.25</v>
      </c>
      <c r="F23" s="65">
        <f t="shared" si="5"/>
        <v>6420398.25</v>
      </c>
      <c r="G23" s="65">
        <f t="shared" si="6"/>
        <v>6420398.25</v>
      </c>
    </row>
    <row r="24" spans="1:7" ht="15" customHeight="1" x14ac:dyDescent="0.25">
      <c r="A24" s="20">
        <v>18</v>
      </c>
      <c r="B24" s="1" t="s">
        <v>31</v>
      </c>
      <c r="C24" s="45">
        <v>0</v>
      </c>
      <c r="D24" s="65">
        <f t="shared" si="0"/>
        <v>0</v>
      </c>
      <c r="E24" s="65">
        <f t="shared" si="4"/>
        <v>0</v>
      </c>
      <c r="F24" s="65">
        <f t="shared" si="5"/>
        <v>0</v>
      </c>
      <c r="G24" s="65">
        <f t="shared" si="6"/>
        <v>0</v>
      </c>
    </row>
    <row r="25" spans="1:7" ht="15" customHeight="1" x14ac:dyDescent="0.25">
      <c r="A25" s="20">
        <v>19</v>
      </c>
      <c r="B25" s="1" t="s">
        <v>32</v>
      </c>
      <c r="C25" s="45">
        <v>0</v>
      </c>
      <c r="D25" s="65">
        <f t="shared" si="0"/>
        <v>0</v>
      </c>
      <c r="E25" s="65">
        <f t="shared" si="4"/>
        <v>0</v>
      </c>
      <c r="F25" s="65">
        <f t="shared" si="5"/>
        <v>0</v>
      </c>
      <c r="G25" s="65">
        <f t="shared" si="6"/>
        <v>0</v>
      </c>
    </row>
    <row r="26" spans="1:7" ht="15" customHeight="1" x14ac:dyDescent="0.25">
      <c r="A26" s="20">
        <v>20</v>
      </c>
      <c r="B26" s="1" t="s">
        <v>33</v>
      </c>
      <c r="C26" s="45">
        <v>0</v>
      </c>
      <c r="D26" s="65">
        <f t="shared" si="0"/>
        <v>0</v>
      </c>
      <c r="E26" s="65">
        <f t="shared" si="4"/>
        <v>0</v>
      </c>
      <c r="F26" s="65">
        <f t="shared" si="5"/>
        <v>0</v>
      </c>
      <c r="G26" s="65">
        <f t="shared" si="6"/>
        <v>0</v>
      </c>
    </row>
    <row r="27" spans="1:7" ht="15" customHeight="1" x14ac:dyDescent="0.25">
      <c r="A27" s="20">
        <v>21</v>
      </c>
      <c r="B27" s="1" t="s">
        <v>34</v>
      </c>
      <c r="C27" s="45">
        <v>23200119.98</v>
      </c>
      <c r="D27" s="65">
        <f t="shared" si="0"/>
        <v>5800030</v>
      </c>
      <c r="E27" s="65">
        <f t="shared" si="4"/>
        <v>5800030</v>
      </c>
      <c r="F27" s="65">
        <f t="shared" si="5"/>
        <v>5800030</v>
      </c>
      <c r="G27" s="65">
        <f t="shared" si="6"/>
        <v>5800029.9800000004</v>
      </c>
    </row>
    <row r="28" spans="1:7" ht="15" customHeight="1" x14ac:dyDescent="0.25">
      <c r="A28" s="20">
        <v>22</v>
      </c>
      <c r="B28" s="1" t="s">
        <v>35</v>
      </c>
      <c r="C28" s="45">
        <v>0</v>
      </c>
      <c r="D28" s="65">
        <f t="shared" si="0"/>
        <v>0</v>
      </c>
      <c r="E28" s="65">
        <f t="shared" si="4"/>
        <v>0</v>
      </c>
      <c r="F28" s="65">
        <f t="shared" si="5"/>
        <v>0</v>
      </c>
      <c r="G28" s="65">
        <f t="shared" si="6"/>
        <v>0</v>
      </c>
    </row>
    <row r="29" spans="1:7" ht="15" customHeight="1" x14ac:dyDescent="0.25">
      <c r="A29" s="20">
        <v>23</v>
      </c>
      <c r="B29" s="1" t="s">
        <v>36</v>
      </c>
      <c r="C29" s="45">
        <v>75604624.180000007</v>
      </c>
      <c r="D29" s="65">
        <f t="shared" si="0"/>
        <v>18901156.050000001</v>
      </c>
      <c r="E29" s="65">
        <f t="shared" si="4"/>
        <v>18901156.050000001</v>
      </c>
      <c r="F29" s="65">
        <f t="shared" si="5"/>
        <v>18901156.050000001</v>
      </c>
      <c r="G29" s="65">
        <f t="shared" si="6"/>
        <v>18901156.030000012</v>
      </c>
    </row>
    <row r="30" spans="1:7" ht="15" customHeight="1" x14ac:dyDescent="0.25">
      <c r="A30" s="20">
        <v>24</v>
      </c>
      <c r="B30" s="1" t="s">
        <v>37</v>
      </c>
      <c r="C30" s="45">
        <v>0</v>
      </c>
      <c r="D30" s="65">
        <f t="shared" si="0"/>
        <v>0</v>
      </c>
      <c r="E30" s="65">
        <f t="shared" si="4"/>
        <v>0</v>
      </c>
      <c r="F30" s="65">
        <f t="shared" si="5"/>
        <v>0</v>
      </c>
      <c r="G30" s="65">
        <f t="shared" si="6"/>
        <v>0</v>
      </c>
    </row>
    <row r="31" spans="1:7" ht="15" customHeight="1" x14ac:dyDescent="0.25">
      <c r="A31" s="20">
        <v>25</v>
      </c>
      <c r="B31" s="1" t="s">
        <v>38</v>
      </c>
      <c r="C31" s="45">
        <v>0</v>
      </c>
      <c r="D31" s="65">
        <f t="shared" si="0"/>
        <v>0</v>
      </c>
      <c r="E31" s="65">
        <f t="shared" si="4"/>
        <v>0</v>
      </c>
      <c r="F31" s="65">
        <f t="shared" si="5"/>
        <v>0</v>
      </c>
      <c r="G31" s="65">
        <f t="shared" si="6"/>
        <v>0</v>
      </c>
    </row>
    <row r="32" spans="1:7" ht="15" customHeight="1" x14ac:dyDescent="0.25">
      <c r="A32" s="20">
        <v>26</v>
      </c>
      <c r="B32" s="1" t="s">
        <v>39</v>
      </c>
      <c r="C32" s="45">
        <v>0</v>
      </c>
      <c r="D32" s="65">
        <f t="shared" si="0"/>
        <v>0</v>
      </c>
      <c r="E32" s="65">
        <f t="shared" si="4"/>
        <v>0</v>
      </c>
      <c r="F32" s="65">
        <f t="shared" si="5"/>
        <v>0</v>
      </c>
      <c r="G32" s="65">
        <f t="shared" si="6"/>
        <v>0</v>
      </c>
    </row>
    <row r="33" spans="1:7" ht="15" customHeight="1" x14ac:dyDescent="0.25">
      <c r="A33" s="20">
        <v>27</v>
      </c>
      <c r="B33" s="1" t="s">
        <v>40</v>
      </c>
      <c r="C33" s="45">
        <v>0</v>
      </c>
      <c r="D33" s="65">
        <f t="shared" si="0"/>
        <v>0</v>
      </c>
      <c r="E33" s="65">
        <f t="shared" si="4"/>
        <v>0</v>
      </c>
      <c r="F33" s="65">
        <f t="shared" si="5"/>
        <v>0</v>
      </c>
      <c r="G33" s="65">
        <f t="shared" si="6"/>
        <v>0</v>
      </c>
    </row>
    <row r="34" spans="1:7" ht="15" customHeight="1" x14ac:dyDescent="0.25">
      <c r="A34" s="20">
        <v>28</v>
      </c>
      <c r="B34" s="1" t="s">
        <v>41</v>
      </c>
      <c r="C34" s="45">
        <v>0</v>
      </c>
      <c r="D34" s="65">
        <f t="shared" si="0"/>
        <v>0</v>
      </c>
      <c r="E34" s="65">
        <f t="shared" si="4"/>
        <v>0</v>
      </c>
      <c r="F34" s="65">
        <f t="shared" si="5"/>
        <v>0</v>
      </c>
      <c r="G34" s="65">
        <f t="shared" si="6"/>
        <v>0</v>
      </c>
    </row>
    <row r="35" spans="1:7" ht="15" customHeight="1" x14ac:dyDescent="0.25">
      <c r="A35" s="20">
        <v>29</v>
      </c>
      <c r="B35" s="1" t="s">
        <v>42</v>
      </c>
      <c r="C35" s="45">
        <v>482018.34</v>
      </c>
      <c r="D35" s="65">
        <f t="shared" si="0"/>
        <v>120504.59</v>
      </c>
      <c r="E35" s="65">
        <f t="shared" si="4"/>
        <v>120504.59</v>
      </c>
      <c r="F35" s="65">
        <f t="shared" si="5"/>
        <v>120504.59</v>
      </c>
      <c r="G35" s="65">
        <f t="shared" si="6"/>
        <v>120504.57</v>
      </c>
    </row>
    <row r="36" spans="1:7" ht="29.25" customHeight="1" x14ac:dyDescent="0.25">
      <c r="A36" s="20">
        <v>30</v>
      </c>
      <c r="B36" s="1" t="s">
        <v>43</v>
      </c>
      <c r="C36" s="45">
        <v>0</v>
      </c>
      <c r="D36" s="65">
        <f t="shared" si="0"/>
        <v>0</v>
      </c>
      <c r="E36" s="65">
        <f t="shared" si="4"/>
        <v>0</v>
      </c>
      <c r="F36" s="65">
        <f t="shared" si="5"/>
        <v>0</v>
      </c>
      <c r="G36" s="65">
        <f t="shared" si="6"/>
        <v>0</v>
      </c>
    </row>
    <row r="37" spans="1:7" ht="15" customHeight="1" x14ac:dyDescent="0.25">
      <c r="A37" s="20">
        <v>31</v>
      </c>
      <c r="B37" s="1" t="s">
        <v>44</v>
      </c>
      <c r="C37" s="45">
        <v>0</v>
      </c>
      <c r="D37" s="65">
        <f t="shared" si="0"/>
        <v>0</v>
      </c>
      <c r="E37" s="65">
        <f t="shared" si="4"/>
        <v>0</v>
      </c>
      <c r="F37" s="65">
        <f t="shared" si="5"/>
        <v>0</v>
      </c>
      <c r="G37" s="65">
        <f t="shared" si="6"/>
        <v>0</v>
      </c>
    </row>
    <row r="38" spans="1:7" ht="15" customHeight="1" x14ac:dyDescent="0.25">
      <c r="A38" s="20">
        <v>32</v>
      </c>
      <c r="B38" s="1" t="s">
        <v>45</v>
      </c>
      <c r="C38" s="45">
        <v>0</v>
      </c>
      <c r="D38" s="65">
        <f t="shared" si="0"/>
        <v>0</v>
      </c>
      <c r="E38" s="65">
        <f t="shared" si="4"/>
        <v>0</v>
      </c>
      <c r="F38" s="65">
        <f t="shared" si="5"/>
        <v>0</v>
      </c>
      <c r="G38" s="65">
        <f t="shared" si="6"/>
        <v>0</v>
      </c>
    </row>
    <row r="39" spans="1:7" ht="15" customHeight="1" x14ac:dyDescent="0.25">
      <c r="A39" s="20">
        <v>33</v>
      </c>
      <c r="B39" s="1" t="s">
        <v>46</v>
      </c>
      <c r="C39" s="45">
        <v>0</v>
      </c>
      <c r="D39" s="65">
        <f t="shared" si="0"/>
        <v>0</v>
      </c>
      <c r="E39" s="65">
        <f t="shared" si="4"/>
        <v>0</v>
      </c>
      <c r="F39" s="65">
        <f t="shared" si="5"/>
        <v>0</v>
      </c>
      <c r="G39" s="65">
        <f t="shared" si="6"/>
        <v>0</v>
      </c>
    </row>
    <row r="40" spans="1:7" ht="15" customHeight="1" x14ac:dyDescent="0.25">
      <c r="A40" s="20">
        <v>34</v>
      </c>
      <c r="B40" s="1" t="s">
        <v>47</v>
      </c>
      <c r="C40" s="45">
        <v>0</v>
      </c>
      <c r="D40" s="65">
        <f t="shared" si="0"/>
        <v>0</v>
      </c>
      <c r="E40" s="65">
        <f t="shared" si="4"/>
        <v>0</v>
      </c>
      <c r="F40" s="65">
        <f t="shared" si="5"/>
        <v>0</v>
      </c>
      <c r="G40" s="65">
        <f t="shared" si="6"/>
        <v>0</v>
      </c>
    </row>
    <row r="41" spans="1:7" ht="15" customHeight="1" x14ac:dyDescent="0.25">
      <c r="A41" s="20">
        <v>35</v>
      </c>
      <c r="B41" s="1" t="s">
        <v>48</v>
      </c>
      <c r="C41" s="45">
        <v>0</v>
      </c>
      <c r="D41" s="65">
        <f t="shared" si="0"/>
        <v>0</v>
      </c>
      <c r="E41" s="65">
        <f t="shared" si="4"/>
        <v>0</v>
      </c>
      <c r="F41" s="65">
        <f t="shared" si="5"/>
        <v>0</v>
      </c>
      <c r="G41" s="65">
        <f t="shared" si="6"/>
        <v>0</v>
      </c>
    </row>
    <row r="42" spans="1:7" ht="15" customHeight="1" x14ac:dyDescent="0.25">
      <c r="A42" s="20">
        <v>36</v>
      </c>
      <c r="B42" s="1" t="s">
        <v>49</v>
      </c>
      <c r="C42" s="45">
        <v>0</v>
      </c>
      <c r="D42" s="65">
        <f t="shared" si="0"/>
        <v>0</v>
      </c>
      <c r="E42" s="65">
        <f t="shared" si="4"/>
        <v>0</v>
      </c>
      <c r="F42" s="65">
        <f t="shared" si="5"/>
        <v>0</v>
      </c>
      <c r="G42" s="65">
        <f t="shared" si="6"/>
        <v>0</v>
      </c>
    </row>
    <row r="43" spans="1:7" ht="15" customHeight="1" x14ac:dyDescent="0.25">
      <c r="A43" s="20">
        <v>37</v>
      </c>
      <c r="B43" s="1" t="s">
        <v>50</v>
      </c>
      <c r="C43" s="45">
        <v>0</v>
      </c>
      <c r="D43" s="65">
        <f t="shared" si="0"/>
        <v>0</v>
      </c>
      <c r="E43" s="65">
        <f t="shared" si="4"/>
        <v>0</v>
      </c>
      <c r="F43" s="65">
        <f t="shared" si="5"/>
        <v>0</v>
      </c>
      <c r="G43" s="65">
        <f t="shared" si="6"/>
        <v>0</v>
      </c>
    </row>
    <row r="44" spans="1:7" ht="15" customHeight="1" x14ac:dyDescent="0.25">
      <c r="A44" s="20">
        <v>38</v>
      </c>
      <c r="B44" s="1" t="s">
        <v>51</v>
      </c>
      <c r="C44" s="45">
        <v>0</v>
      </c>
      <c r="D44" s="65">
        <f t="shared" si="0"/>
        <v>0</v>
      </c>
      <c r="E44" s="65">
        <f t="shared" si="4"/>
        <v>0</v>
      </c>
      <c r="F44" s="65">
        <f t="shared" si="5"/>
        <v>0</v>
      </c>
      <c r="G44" s="65">
        <f t="shared" si="6"/>
        <v>0</v>
      </c>
    </row>
    <row r="45" spans="1:7" ht="15" customHeight="1" x14ac:dyDescent="0.25">
      <c r="A45" s="20">
        <v>39</v>
      </c>
      <c r="B45" s="1" t="s">
        <v>52</v>
      </c>
      <c r="C45" s="45">
        <v>0</v>
      </c>
      <c r="D45" s="65">
        <f t="shared" si="0"/>
        <v>0</v>
      </c>
      <c r="E45" s="65">
        <f t="shared" si="4"/>
        <v>0</v>
      </c>
      <c r="F45" s="65">
        <f t="shared" si="5"/>
        <v>0</v>
      </c>
      <c r="G45" s="65">
        <f t="shared" si="6"/>
        <v>0</v>
      </c>
    </row>
    <row r="46" spans="1:7" ht="15" customHeight="1" x14ac:dyDescent="0.25">
      <c r="A46" s="20">
        <v>40</v>
      </c>
      <c r="B46" s="1" t="s">
        <v>53</v>
      </c>
      <c r="C46" s="45">
        <v>0</v>
      </c>
      <c r="D46" s="65">
        <f t="shared" si="0"/>
        <v>0</v>
      </c>
      <c r="E46" s="65">
        <f t="shared" si="4"/>
        <v>0</v>
      </c>
      <c r="F46" s="65">
        <f t="shared" si="5"/>
        <v>0</v>
      </c>
      <c r="G46" s="65">
        <f t="shared" si="6"/>
        <v>0</v>
      </c>
    </row>
    <row r="47" spans="1:7" ht="15" customHeight="1" x14ac:dyDescent="0.25">
      <c r="A47" s="20">
        <v>41</v>
      </c>
      <c r="B47" s="1" t="s">
        <v>54</v>
      </c>
      <c r="C47" s="45">
        <v>0</v>
      </c>
      <c r="D47" s="65">
        <f t="shared" si="0"/>
        <v>0</v>
      </c>
      <c r="E47" s="65">
        <f t="shared" si="4"/>
        <v>0</v>
      </c>
      <c r="F47" s="65">
        <f t="shared" si="5"/>
        <v>0</v>
      </c>
      <c r="G47" s="65">
        <f t="shared" si="6"/>
        <v>0</v>
      </c>
    </row>
    <row r="48" spans="1:7" ht="15" customHeight="1" x14ac:dyDescent="0.25">
      <c r="A48" s="20">
        <v>42</v>
      </c>
      <c r="B48" s="1" t="s">
        <v>55</v>
      </c>
      <c r="C48" s="45">
        <v>0</v>
      </c>
      <c r="D48" s="65">
        <f t="shared" si="0"/>
        <v>0</v>
      </c>
      <c r="E48" s="65">
        <f t="shared" si="4"/>
        <v>0</v>
      </c>
      <c r="F48" s="65">
        <f t="shared" si="5"/>
        <v>0</v>
      </c>
      <c r="G48" s="65">
        <f t="shared" si="6"/>
        <v>0</v>
      </c>
    </row>
    <row r="49" spans="1:7" ht="15" customHeight="1" x14ac:dyDescent="0.25">
      <c r="A49" s="20">
        <v>43</v>
      </c>
      <c r="B49" s="1" t="s">
        <v>56</v>
      </c>
      <c r="C49" s="45">
        <v>0</v>
      </c>
      <c r="D49" s="65">
        <f t="shared" si="0"/>
        <v>0</v>
      </c>
      <c r="E49" s="65">
        <f t="shared" si="4"/>
        <v>0</v>
      </c>
      <c r="F49" s="65">
        <f t="shared" si="5"/>
        <v>0</v>
      </c>
      <c r="G49" s="65">
        <f t="shared" si="6"/>
        <v>0</v>
      </c>
    </row>
    <row r="50" spans="1:7" ht="15" customHeight="1" x14ac:dyDescent="0.25">
      <c r="A50" s="20">
        <v>44</v>
      </c>
      <c r="B50" s="1" t="s">
        <v>57</v>
      </c>
      <c r="C50" s="45">
        <v>0</v>
      </c>
      <c r="D50" s="65">
        <f t="shared" si="0"/>
        <v>0</v>
      </c>
      <c r="E50" s="65">
        <f t="shared" si="4"/>
        <v>0</v>
      </c>
      <c r="F50" s="65">
        <f t="shared" si="5"/>
        <v>0</v>
      </c>
      <c r="G50" s="65">
        <f t="shared" si="6"/>
        <v>0</v>
      </c>
    </row>
    <row r="51" spans="1:7" ht="15" customHeight="1" x14ac:dyDescent="0.25">
      <c r="A51" s="20">
        <v>45</v>
      </c>
      <c r="B51" s="1" t="s">
        <v>58</v>
      </c>
      <c r="C51" s="45">
        <v>0</v>
      </c>
      <c r="D51" s="65">
        <f t="shared" si="0"/>
        <v>0</v>
      </c>
      <c r="E51" s="65">
        <f t="shared" si="4"/>
        <v>0</v>
      </c>
      <c r="F51" s="65">
        <f t="shared" si="5"/>
        <v>0</v>
      </c>
      <c r="G51" s="65">
        <f t="shared" si="6"/>
        <v>0</v>
      </c>
    </row>
    <row r="52" spans="1:7" ht="15" customHeight="1" x14ac:dyDescent="0.25">
      <c r="A52" s="20">
        <v>46</v>
      </c>
      <c r="B52" s="1" t="s">
        <v>59</v>
      </c>
      <c r="C52" s="45">
        <v>0</v>
      </c>
      <c r="D52" s="65">
        <f t="shared" si="0"/>
        <v>0</v>
      </c>
      <c r="E52" s="65">
        <f t="shared" si="4"/>
        <v>0</v>
      </c>
      <c r="F52" s="65">
        <f t="shared" si="5"/>
        <v>0</v>
      </c>
      <c r="G52" s="65">
        <f t="shared" si="6"/>
        <v>0</v>
      </c>
    </row>
    <row r="53" spans="1:7" ht="15" customHeight="1" x14ac:dyDescent="0.25">
      <c r="A53" s="20">
        <v>47</v>
      </c>
      <c r="B53" s="1" t="s">
        <v>60</v>
      </c>
      <c r="C53" s="45">
        <v>0</v>
      </c>
      <c r="D53" s="65">
        <f t="shared" si="0"/>
        <v>0</v>
      </c>
      <c r="E53" s="65">
        <f t="shared" si="4"/>
        <v>0</v>
      </c>
      <c r="F53" s="65">
        <f t="shared" si="5"/>
        <v>0</v>
      </c>
      <c r="G53" s="65">
        <f t="shared" si="6"/>
        <v>0</v>
      </c>
    </row>
    <row r="54" spans="1:7" ht="15" customHeight="1" x14ac:dyDescent="0.25">
      <c r="A54" s="20">
        <v>48</v>
      </c>
      <c r="B54" s="1" t="s">
        <v>61</v>
      </c>
      <c r="C54" s="45">
        <v>0</v>
      </c>
      <c r="D54" s="65">
        <f t="shared" si="0"/>
        <v>0</v>
      </c>
      <c r="E54" s="65">
        <f t="shared" si="4"/>
        <v>0</v>
      </c>
      <c r="F54" s="65">
        <f t="shared" si="5"/>
        <v>0</v>
      </c>
      <c r="G54" s="65">
        <f t="shared" si="6"/>
        <v>0</v>
      </c>
    </row>
    <row r="55" spans="1:7" ht="15" customHeight="1" x14ac:dyDescent="0.25">
      <c r="A55" s="20">
        <v>49</v>
      </c>
      <c r="B55" s="1" t="s">
        <v>62</v>
      </c>
      <c r="C55" s="45">
        <v>0</v>
      </c>
      <c r="D55" s="65">
        <f t="shared" si="0"/>
        <v>0</v>
      </c>
      <c r="E55" s="65">
        <f t="shared" si="4"/>
        <v>0</v>
      </c>
      <c r="F55" s="65">
        <f t="shared" si="5"/>
        <v>0</v>
      </c>
      <c r="G55" s="65">
        <f t="shared" si="6"/>
        <v>0</v>
      </c>
    </row>
    <row r="56" spans="1:7" ht="15" customHeight="1" x14ac:dyDescent="0.25">
      <c r="A56" s="20">
        <v>50</v>
      </c>
      <c r="B56" s="1" t="s">
        <v>63</v>
      </c>
      <c r="C56" s="45">
        <v>0</v>
      </c>
      <c r="D56" s="65">
        <f t="shared" si="0"/>
        <v>0</v>
      </c>
      <c r="E56" s="65">
        <f t="shared" si="4"/>
        <v>0</v>
      </c>
      <c r="F56" s="65">
        <f t="shared" si="5"/>
        <v>0</v>
      </c>
      <c r="G56" s="65">
        <f t="shared" si="6"/>
        <v>0</v>
      </c>
    </row>
    <row r="57" spans="1:7" ht="15" customHeight="1" x14ac:dyDescent="0.25">
      <c r="A57" s="20">
        <v>51</v>
      </c>
      <c r="B57" s="1" t="s">
        <v>64</v>
      </c>
      <c r="C57" s="45">
        <v>0</v>
      </c>
      <c r="D57" s="65">
        <f t="shared" si="0"/>
        <v>0</v>
      </c>
      <c r="E57" s="65">
        <f t="shared" si="4"/>
        <v>0</v>
      </c>
      <c r="F57" s="65">
        <f t="shared" si="5"/>
        <v>0</v>
      </c>
      <c r="G57" s="65">
        <f t="shared" si="6"/>
        <v>0</v>
      </c>
    </row>
    <row r="58" spans="1:7" ht="15" customHeight="1" x14ac:dyDescent="0.25">
      <c r="A58" s="20">
        <v>52</v>
      </c>
      <c r="B58" s="1" t="s">
        <v>65</v>
      </c>
      <c r="C58" s="45">
        <v>0</v>
      </c>
      <c r="D58" s="65">
        <f t="shared" si="0"/>
        <v>0</v>
      </c>
      <c r="E58" s="65">
        <f t="shared" si="4"/>
        <v>0</v>
      </c>
      <c r="F58" s="65">
        <f t="shared" si="5"/>
        <v>0</v>
      </c>
      <c r="G58" s="65">
        <f t="shared" si="6"/>
        <v>0</v>
      </c>
    </row>
    <row r="59" spans="1:7" ht="15" customHeight="1" x14ac:dyDescent="0.25">
      <c r="A59" s="20">
        <v>53</v>
      </c>
      <c r="B59" s="1" t="s">
        <v>66</v>
      </c>
      <c r="C59" s="45">
        <v>0</v>
      </c>
      <c r="D59" s="65">
        <f t="shared" si="0"/>
        <v>0</v>
      </c>
      <c r="E59" s="65">
        <f t="shared" si="4"/>
        <v>0</v>
      </c>
      <c r="F59" s="65">
        <f t="shared" si="5"/>
        <v>0</v>
      </c>
      <c r="G59" s="65">
        <f t="shared" si="6"/>
        <v>0</v>
      </c>
    </row>
    <row r="60" spans="1:7" ht="15" customHeight="1" x14ac:dyDescent="0.25">
      <c r="A60" s="20">
        <v>54</v>
      </c>
      <c r="B60" s="2" t="s">
        <v>67</v>
      </c>
      <c r="C60" s="45">
        <v>0</v>
      </c>
      <c r="D60" s="65">
        <f t="shared" si="0"/>
        <v>0</v>
      </c>
      <c r="E60" s="65">
        <f t="shared" si="4"/>
        <v>0</v>
      </c>
      <c r="F60" s="65">
        <f t="shared" si="5"/>
        <v>0</v>
      </c>
      <c r="G60" s="65">
        <f t="shared" si="6"/>
        <v>0</v>
      </c>
    </row>
    <row r="61" spans="1:7" ht="15" customHeight="1" x14ac:dyDescent="0.25">
      <c r="A61" s="20">
        <v>55</v>
      </c>
      <c r="B61" s="1" t="s">
        <v>68</v>
      </c>
      <c r="C61" s="45">
        <v>0</v>
      </c>
      <c r="D61" s="65">
        <f t="shared" si="0"/>
        <v>0</v>
      </c>
      <c r="E61" s="65">
        <f t="shared" si="4"/>
        <v>0</v>
      </c>
      <c r="F61" s="65">
        <f t="shared" si="5"/>
        <v>0</v>
      </c>
      <c r="G61" s="65">
        <f t="shared" si="6"/>
        <v>0</v>
      </c>
    </row>
    <row r="62" spans="1:7" ht="15" customHeight="1" x14ac:dyDescent="0.25">
      <c r="A62" s="20">
        <v>56</v>
      </c>
      <c r="B62" s="2" t="s">
        <v>69</v>
      </c>
      <c r="C62" s="45">
        <v>0</v>
      </c>
      <c r="D62" s="65">
        <f t="shared" si="0"/>
        <v>0</v>
      </c>
      <c r="E62" s="65">
        <f t="shared" si="4"/>
        <v>0</v>
      </c>
      <c r="F62" s="65">
        <f t="shared" si="5"/>
        <v>0</v>
      </c>
      <c r="G62" s="65">
        <f t="shared" si="6"/>
        <v>0</v>
      </c>
    </row>
    <row r="63" spans="1:7" ht="15" customHeight="1" x14ac:dyDescent="0.25">
      <c r="A63" s="20">
        <v>57</v>
      </c>
      <c r="B63" s="2" t="s">
        <v>70</v>
      </c>
      <c r="C63" s="45">
        <v>0</v>
      </c>
      <c r="D63" s="65">
        <f t="shared" si="0"/>
        <v>0</v>
      </c>
      <c r="E63" s="65">
        <f t="shared" si="4"/>
        <v>0</v>
      </c>
      <c r="F63" s="65">
        <f t="shared" si="5"/>
        <v>0</v>
      </c>
      <c r="G63" s="65">
        <f t="shared" si="6"/>
        <v>0</v>
      </c>
    </row>
    <row r="64" spans="1:7" ht="15" customHeight="1" x14ac:dyDescent="0.25">
      <c r="A64" s="20">
        <v>58</v>
      </c>
      <c r="B64" s="2" t="s">
        <v>71</v>
      </c>
      <c r="C64" s="45">
        <v>0</v>
      </c>
      <c r="D64" s="65">
        <f t="shared" si="0"/>
        <v>0</v>
      </c>
      <c r="E64" s="65">
        <f t="shared" si="4"/>
        <v>0</v>
      </c>
      <c r="F64" s="65">
        <f t="shared" si="5"/>
        <v>0</v>
      </c>
      <c r="G64" s="65">
        <f t="shared" si="6"/>
        <v>0</v>
      </c>
    </row>
    <row r="65" spans="1:7" ht="15" customHeight="1" x14ac:dyDescent="0.25">
      <c r="A65" s="20">
        <v>59</v>
      </c>
      <c r="B65" s="2" t="s">
        <v>72</v>
      </c>
      <c r="C65" s="45">
        <v>0</v>
      </c>
      <c r="D65" s="65">
        <f t="shared" si="0"/>
        <v>0</v>
      </c>
      <c r="E65" s="65">
        <f t="shared" si="4"/>
        <v>0</v>
      </c>
      <c r="F65" s="65">
        <f t="shared" si="5"/>
        <v>0</v>
      </c>
      <c r="G65" s="65">
        <f t="shared" si="6"/>
        <v>0</v>
      </c>
    </row>
    <row r="66" spans="1:7" ht="15" customHeight="1" x14ac:dyDescent="0.25">
      <c r="A66" s="20"/>
      <c r="B66" s="1" t="s">
        <v>89</v>
      </c>
      <c r="C66" s="53">
        <v>43000000</v>
      </c>
      <c r="D66" s="65">
        <f t="shared" si="0"/>
        <v>10750000</v>
      </c>
      <c r="E66" s="65">
        <f t="shared" si="4"/>
        <v>10750000</v>
      </c>
      <c r="F66" s="65">
        <f t="shared" si="5"/>
        <v>10750000</v>
      </c>
      <c r="G66" s="65">
        <f t="shared" si="6"/>
        <v>10750000</v>
      </c>
    </row>
    <row r="67" spans="1:7" s="14" customFormat="1" ht="15.75" customHeight="1" x14ac:dyDescent="0.25">
      <c r="A67" s="23"/>
      <c r="B67" s="25" t="s">
        <v>73</v>
      </c>
      <c r="C67" s="46">
        <f t="shared" ref="C67:G67" si="7">SUM(C7:C66)</f>
        <v>452653940.59000003</v>
      </c>
      <c r="D67" s="26">
        <f t="shared" si="7"/>
        <v>113163485.17</v>
      </c>
      <c r="E67" s="26">
        <f t="shared" si="7"/>
        <v>113163485.17</v>
      </c>
      <c r="F67" s="26">
        <f t="shared" si="7"/>
        <v>113163485.17</v>
      </c>
      <c r="G67" s="26">
        <f t="shared" si="7"/>
        <v>113163485.08</v>
      </c>
    </row>
    <row r="68" spans="1:7" x14ac:dyDescent="0.25">
      <c r="C68" s="47"/>
    </row>
    <row r="69" spans="1:7" x14ac:dyDescent="0.25">
      <c r="C69" s="47"/>
    </row>
  </sheetData>
  <sheetProtection formatCells="0" formatColumns="0" formatRows="0" insertColumns="0" insertRows="0" insertHyperlinks="0" deleteColumns="0" deleteRows="0" sort="0" autoFilter="0" pivotTables="0"/>
  <mergeCells count="8">
    <mergeCell ref="D5:D6"/>
    <mergeCell ref="E5:E6"/>
    <mergeCell ref="F5:F6"/>
    <mergeCell ref="G5:G6"/>
    <mergeCell ref="A4:A6"/>
    <mergeCell ref="B4:B6"/>
    <mergeCell ref="C4:C6"/>
    <mergeCell ref="D4:G4"/>
  </mergeCells>
  <pageMargins left="0.70866141732282995" right="0.70866141732282995" top="0.74803149606299002" bottom="0.74803149606299002" header="0.31496062992126" footer="0.31496062992126"/>
  <pageSetup paperSize="9" scale="3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ИТОГО</vt:lpstr>
      <vt:lpstr>1.Скорая помощь, фин.обесп.</vt:lpstr>
      <vt:lpstr>2. АП фин.обесп.</vt:lpstr>
      <vt:lpstr>3. ДС, фин.обеспечение</vt:lpstr>
      <vt:lpstr>4 КС, фин.обеспечение </vt:lpstr>
      <vt:lpstr>5 МР КС, фин.обеспечение </vt:lpstr>
      <vt:lpstr>6 ВМП, фин.обеспечение  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Гладышева В.А.</dc:creator>
  <cp:keywords/>
  <dc:description/>
  <cp:lastModifiedBy>Попов В.Н.</cp:lastModifiedBy>
  <cp:lastPrinted>2023-01-09T04:26:26Z</cp:lastPrinted>
  <dcterms:created xsi:type="dcterms:W3CDTF">2020-12-29T12:26:51Z</dcterms:created>
  <dcterms:modified xsi:type="dcterms:W3CDTF">2023-01-11T04:15:11Z</dcterms:modified>
  <cp:category/>
</cp:coreProperties>
</file>